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66925"/>
  <mc:AlternateContent xmlns:mc="http://schemas.openxmlformats.org/markup-compatibility/2006">
    <mc:Choice Requires="x15">
      <x15ac:absPath xmlns:x15ac="http://schemas.microsoft.com/office/spreadsheetml/2010/11/ac" url="X:\DespachoMinistro\Oficina de Planeacion\053-CARPETA SEGUIMIENTO METAS\2020\Informes PA\11. Avances Diciembre\"/>
    </mc:Choice>
  </mc:AlternateContent>
  <xr:revisionPtr revIDLastSave="0" documentId="13_ncr:1_{D70F4F7A-826E-4B60-B690-3557AEF7A24F}" xr6:coauthVersionLast="46" xr6:coauthVersionMax="46" xr10:uidLastSave="{00000000-0000-0000-0000-000000000000}"/>
  <bookViews>
    <workbookView xWindow="-120" yWindow="-120" windowWidth="20730" windowHeight="11160" tabRatio="979" firstSheet="1" activeTab="1" xr2:uid="{FB555A4C-7C0F-45A9-8769-37F7C7434155}"/>
  </bookViews>
  <sheets>
    <sheet name="PA2020 - MINCULTURA" sheetId="3" state="hidden" r:id="rId1"/>
    <sheet name="PA Cierre 2020" sheetId="19" r:id="rId2"/>
    <sheet name="Slide" sheetId="14" state="hidden" r:id="rId3"/>
  </sheets>
  <externalReferences>
    <externalReference r:id="rId4"/>
  </externalReferences>
  <definedNames>
    <definedName name="_xlnm._FilterDatabase" localSheetId="1" hidden="1">'PA Cierre 2020'!#REF!</definedName>
    <definedName name="_xlnm._FilterDatabase" localSheetId="0" hidden="1">'PA2020 - MINCULTURA'!$O$3:$O$211</definedName>
    <definedName name="_xlnm._FilterDatabase" localSheetId="2" hidden="1">Slide!$A$5:$F$32</definedName>
    <definedName name="_xlnm.Print_Area" localSheetId="2">Slide!$A$1:$F$32</definedName>
    <definedName name="DEPENDENCIA">[1]Hoja1!$C$1:$C$23</definedName>
    <definedName name="MIPG_1">#REF!</definedName>
    <definedName name="OBES_0">#REF!</definedName>
    <definedName name="OBES_1">#REF!</definedName>
    <definedName name="OBES_2">#REF!</definedName>
    <definedName name="OBES_3">#REF!</definedName>
    <definedName name="OBES_4">#REF!</definedName>
    <definedName name="OBES_5">#REF!</definedName>
    <definedName name="OBES_6">#REF!</definedName>
    <definedName name="OBES_7">#REF!</definedName>
    <definedName name="OBES_8">#REF!</definedName>
    <definedName name="TIPO_G">#REF!</definedName>
    <definedName name="_xlnm.Print_Titles" localSheetId="1">'PA Cierre 2020'!$2:$6</definedName>
    <definedName name="_xlnm.Print_Titles" localSheetId="0">'PA2020 - MINCULTURA'!$1:$5</definedName>
    <definedName name="_xlnm.Print_Titles" localSheetId="2">Slide!$1:$5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8" i="14" l="1"/>
  <c r="B28" i="14"/>
  <c r="C27" i="14"/>
  <c r="B27" i="14"/>
  <c r="C26" i="14"/>
  <c r="B26" i="14"/>
  <c r="C25" i="14"/>
  <c r="B25" i="14"/>
  <c r="C24" i="14"/>
  <c r="B24" i="14"/>
  <c r="C23" i="14"/>
  <c r="B23" i="14"/>
  <c r="C22" i="14"/>
  <c r="B22" i="14"/>
  <c r="C21" i="14"/>
  <c r="B21" i="14"/>
  <c r="C20" i="14"/>
  <c r="B20" i="14"/>
  <c r="C19" i="14"/>
  <c r="B19" i="14"/>
  <c r="C18" i="14"/>
  <c r="B18" i="14"/>
  <c r="C17" i="14"/>
  <c r="B17" i="14"/>
  <c r="C16" i="14"/>
  <c r="B16" i="14"/>
  <c r="C15" i="14"/>
  <c r="B15" i="14"/>
  <c r="C14" i="14"/>
  <c r="B14" i="14"/>
  <c r="C13" i="14"/>
  <c r="B13" i="14"/>
  <c r="C12" i="14"/>
  <c r="B12" i="14"/>
  <c r="C11" i="14"/>
  <c r="B11" i="14"/>
  <c r="C10" i="14"/>
  <c r="B10" i="14"/>
  <c r="C9" i="14"/>
  <c r="B9" i="14"/>
  <c r="C8" i="14"/>
  <c r="B8" i="14"/>
  <c r="C7" i="14"/>
  <c r="B7" i="14"/>
  <c r="C6" i="14"/>
  <c r="B6" i="14"/>
  <c r="B30" i="14" l="1"/>
  <c r="C30" i="14"/>
  <c r="F23" i="14" l="1"/>
  <c r="F18" i="14"/>
  <c r="F14" i="14"/>
  <c r="F12" i="14"/>
  <c r="F10" i="14"/>
  <c r="F27" i="14" l="1"/>
  <c r="F16" i="14"/>
  <c r="F21" i="14"/>
  <c r="F13" i="14"/>
  <c r="F7" i="14"/>
  <c r="F17" i="14"/>
  <c r="F19" i="14"/>
  <c r="F22" i="14"/>
  <c r="F25" i="14"/>
  <c r="F9" i="14"/>
  <c r="F26" i="14"/>
  <c r="F28" i="14"/>
  <c r="F30" i="14"/>
  <c r="F6" i="14"/>
  <c r="F8" i="14"/>
  <c r="F11" i="14"/>
  <c r="F15" i="14"/>
  <c r="F20" i="14"/>
  <c r="F24" i="14"/>
</calcChain>
</file>

<file path=xl/sharedStrings.xml><?xml version="1.0" encoding="utf-8"?>
<sst xmlns="http://schemas.openxmlformats.org/spreadsheetml/2006/main" count="1625" uniqueCount="590">
  <si>
    <t>PLAN DE ACCIÓN 2020 - MINISTERIO DE CULTURA</t>
  </si>
  <si>
    <t>COMPONENTES DEL PLAN DE ACCIÓN</t>
  </si>
  <si>
    <t>PROGRAMACIÓN METAS PLAN DE ACCIÓN</t>
  </si>
  <si>
    <t>ID_OBJ</t>
  </si>
  <si>
    <t>ID_EST</t>
  </si>
  <si>
    <t>ID_ACC</t>
  </si>
  <si>
    <t>ID_M</t>
  </si>
  <si>
    <t>Objetivo Estratégico</t>
  </si>
  <si>
    <t>Estrategia</t>
  </si>
  <si>
    <t>Dependencia</t>
  </si>
  <si>
    <t>Acción</t>
  </si>
  <si>
    <t>Meta</t>
  </si>
  <si>
    <t>1er. Trimestre</t>
  </si>
  <si>
    <t>2do. Trimestre</t>
  </si>
  <si>
    <t>3er. Trimestre</t>
  </si>
  <si>
    <t>4to. Trimestre</t>
  </si>
  <si>
    <t>Ampliar la oferta institucional que contribuya al cierre de brechas sociales, impulsando las manifestaciones artísticas y culturales, los talentos creativos, la innovación y el desarrollo de nuevos emprendimientos.</t>
  </si>
  <si>
    <t>Promoción de hábitos de lectura en la población Colombiana con enfasis en la primera infancia, infancia, adolescencia y familias</t>
  </si>
  <si>
    <t xml:space="preserve">Biblioteca Nacional de Colombia_x000D_
</t>
  </si>
  <si>
    <t>Formular e implementar conjuntamente con el Ministerio de Educación y el ICBF el Plan Nacional de Lectura, Escritura y Oralidad "Leer es mi cuento".</t>
  </si>
  <si>
    <t>Participar en la formulación y ejecución del Plan de acción del Plan Nacional de Lectura, Escritura y Oralidad "Leer es mi cuento" 2020.</t>
  </si>
  <si>
    <t>Porcentaje</t>
  </si>
  <si>
    <t xml:space="preserve">Gestionar bienes y servicios que garanticen la preservación y el acceso al acervo bibliográfico y documental. </t>
  </si>
  <si>
    <t>Desarrollar los procesos de las actividades misionales y de apoyo de la Biblioteca Nacional y de la RNBP.</t>
  </si>
  <si>
    <t>Realizar actividades para permitir el acceso al público (de forma física o digital) de obras del patrimonio bibliográfico y documental en custodia de la Biblioteca Nacional, mediante el portafolio de servicios.</t>
  </si>
  <si>
    <t>Promover proyectos en región de lectura y/o escritura a través del Programa Nacional de Concertación Cultural.</t>
  </si>
  <si>
    <t xml:space="preserve">Cofinanciar proyectos de lectura y escritura a través del programa nacional de concertación cultural.
</t>
  </si>
  <si>
    <t xml:space="preserve">Realizar acciones para la gestión integral y fortalecimiento de la Red Nacional de Bibliotecas Púbicas y la implementación del Plan Nacional de Lectura, Escritura y Oralidad "Leer es mi cuento". </t>
  </si>
  <si>
    <t xml:space="preserve">Diseñar y otorgar estímulos e incentivos para el fortalecimiento de las bibliotecas públicas adscritas a la RNBP, los servicios bibliotecarios y la difusión y circulación del patrimonio bibliográfico y documental. </t>
  </si>
  <si>
    <t xml:space="preserve">Gestionar y administrar el proyecto de conectividad y los sistemas de información y gestión de la RNBP. </t>
  </si>
  <si>
    <t xml:space="preserve">Gestionar y administrar el proyecto de conectividad y los sistemas de información y gestión de la RNBP. 
</t>
  </si>
  <si>
    <t>Realizar la selección, adquisición, procesamiento y entrega de las dotaciones bibliotecarias definidas para las bibliotecas de la Red Nacional de Bibliotecas Públicas (RNBP).</t>
  </si>
  <si>
    <t xml:space="preserve">Realizar la selección, adquisición, procesamiento y entrega de las dotaciones bibliotecarias definidas para las bibliotecas de la Red Nacional de Bibliotecas Públicas (RNBP).
</t>
  </si>
  <si>
    <t>Realizar asesoría y asistencia técnica y/o formativa a las entidades territoriales para el fortalecimiento integral de sus redes, bibliotecas públicas y su oferta de servicios a la comunidad, así como a agentes del sector bibliotecario y de la lectura.</t>
  </si>
  <si>
    <t xml:space="preserve">Desarrollar estrategias regionales de asesoría, asistencia técnica y de formación tanto de autoridades locales como de agentes del sector de las bibliotecas públicas. </t>
  </si>
  <si>
    <t xml:space="preserve">Realizar visitas técnicas, de asistencia, asesoría, gestión y acompañamiento formativo a bibliotecas públicas e instituciones con colecciones patrimoniales. </t>
  </si>
  <si>
    <t xml:space="preserve">Realizar asesoría y asistencia técnica y/o formativa a las entidades territoriales para el fortalecimiento integral de sus redes, bibliotecas públicas y su oferta de servicios a la comunidad, así como a agentes del sector bibliotecario y de la lectura.
</t>
  </si>
  <si>
    <t xml:space="preserve">Desarrollar estrategias regionales de asesoría, asistencia técnica y de formación tanto de autoridades locales como de agentes del sector de las bibliotecas públicas </t>
  </si>
  <si>
    <t xml:space="preserve">Realizar visitas técnicas, de asistencia, asesoría, gestión y acompañamiento formativo a bibliotecas públicas e instituciones con colecciones patrimoniales </t>
  </si>
  <si>
    <t xml:space="preserve">Realizar la producción y circulación de la serie Leer es mi cuento. </t>
  </si>
  <si>
    <t xml:space="preserve">Producir y distribuir la serie Leer es mi cuento. </t>
  </si>
  <si>
    <t xml:space="preserve">Realizar los procesos de medición y evaluación de la gestión del patrimonio bibliográfico y documental, de los servicios y del apoyo a la RNBP. </t>
  </si>
  <si>
    <t>Realizar la medición y evaluación de los procesos y servicios de la RNBP y de la Biblioteca Nacional.</t>
  </si>
  <si>
    <t>Formular,  implementar y realizar seguimiento a  las políticas públicas, orientadas a la garantía de derechos culturales y a la consolidación de la de Economía Naranja con enfoque territorial y poblacional, para promover el reconocimiento de la diversidad cultural y  la salvaguardia del Patrimonio y la memoria.</t>
  </si>
  <si>
    <t xml:space="preserve">Formulación e implementación de Políticas Públicas del ámbito cultural con enfoque poblacional y territorial </t>
  </si>
  <si>
    <t>Desarrollar e Implementar políticas y lineamientos  en el ámbito del  patrimonio bibliográfico y documental del país.</t>
  </si>
  <si>
    <t>Apoyar a Minciencias en la construcción del documento con los lineamientos para la preservación del patrimonio científico colombiano.</t>
  </si>
  <si>
    <t>Elaborar el documento del Plan Nacional de Patrimonio Bibliográfico y Documental?? "Vamos a hacer memoria".</t>
  </si>
  <si>
    <t>Impulsar procesos creativos culturales que generen valor social agregado y fortalezcan la identidad y memoria cultural, desde los territorios</t>
  </si>
  <si>
    <t xml:space="preserve">Fortalecimiento de espacios itinerantes y no convencionales, para extender la oferta de bienes y servicios culturales._x000D_
</t>
  </si>
  <si>
    <t>Continuar con la implementación del  Programa Nacional de Bibliotecas Itinerantes y entregar un incentivo económico para la estrategia de itinerancia.</t>
  </si>
  <si>
    <t xml:space="preserve">Gestionar maleta de recursos bibliográficos, tecnológicos y metodológicos y otorgar  incentivos a bibliotecas itinerantes.  </t>
  </si>
  <si>
    <t>Formación para las artes, la cultura y la economía creativa</t>
  </si>
  <si>
    <t>Despacho de la Dirección de Artes</t>
  </si>
  <si>
    <t>Desarrollar procesos de formación para el sector de las artes.</t>
  </si>
  <si>
    <t>Diseñar y desarrollar estrategias de formación.</t>
  </si>
  <si>
    <t>Desarrollar acciones de  creación, circulación y difusión de contenidos culturales dirigidos a la primera infancia.</t>
  </si>
  <si>
    <t>Diseñar y desarrollar estrategias de  circulación y promoción de la estrategia digital de cultura y primera infancia Maguaré y MaguaRED.</t>
  </si>
  <si>
    <t>Gestionar, tramitar y ejecutar procesos administrativos y misionales para la dirección</t>
  </si>
  <si>
    <t>Fortalecer la capacidad de  planeación, administración y financiera de los procedimientos de la Dirección de Artes.</t>
  </si>
  <si>
    <t>Levantamiento y acceso de información del sector cultura</t>
  </si>
  <si>
    <t>Gestionar el conocimiento para el campo artístico</t>
  </si>
  <si>
    <t>Integración de los módulos del sistema de información de la dirección.</t>
  </si>
  <si>
    <t>Generar y consolidar espacios que faciliten entornos apropiados para el desarrollo de los procesos y proyectos artísticos y culturales</t>
  </si>
  <si>
    <t>Diseño e eimplementación de circuitos regionales para la movilidad de los procesos y practicas artísticas y culturales en articulación con las infraestructuras y los programas existentes en el territorio.</t>
  </si>
  <si>
    <t>Apoyar, fortalecer y promocionar los procesos de creación y circulación de las diferentes expresiones artísticas.</t>
  </si>
  <si>
    <t xml:space="preserve">Diseñar y desarrollar estrategias de creación y circulación para la promoción de los hábitos de lectura en la población colombiana </t>
  </si>
  <si>
    <t>Diseñar y desarrollar estrategias de creación y movilidad de los procesos de las prácticas artísticas.</t>
  </si>
  <si>
    <t>Estructuración, construcción, adecuación y/o dotación de espacios para el desarrollo de las expresiones y manifestaciones culturales y artísticas propias de los territorios.</t>
  </si>
  <si>
    <t>Mejorar los entornos y las condiciones físicas para el desarrollo de las prácticas artísticas.</t>
  </si>
  <si>
    <t>Diseñar y desarrollar estrategias de dotación artística y cultural.</t>
  </si>
  <si>
    <t>Implementar acciones de protección, reconocimiento y salvaguarda del patrimonio cultural Colombiano para preservar e impulsar nuestra identidad nacional, desde los territorios</t>
  </si>
  <si>
    <t>Fortalecimiento de la función social del patrimonio cultural con enfoque de promoción de las identidades culturales desde los territorios - Memoria de los Territorios</t>
  </si>
  <si>
    <t>Desarrollar procesos para la reconstrucción de tejido social en los territorios a través de las artes</t>
  </si>
  <si>
    <t>Diseñar y desarrollar estrategias que den cumplimiento a los diferentes Programas artísticos desarrollados con  enfoque territorial.</t>
  </si>
  <si>
    <t>Particpación en la formulación y ejecución de los de los planes  conmemorativos al Bicentenario 1819-1823. con enfoque territorial</t>
  </si>
  <si>
    <t>Producir y circular nuevos títulos de la Serie Leer es mi Cuento con contenidos relacionados con la celebración del Bicentenario.</t>
  </si>
  <si>
    <t>Diseñar y desarrollar acciones para la producción y circulación de los nuevos ejemplares de la colección "Historias de la Historia de Colombia" que hacen parte de la Serie Leer es mi cuento.</t>
  </si>
  <si>
    <t>Liderar la articulación entre los diferentes niveles de gobierno, los agentes del sector cultura y el sector privado para propiciar el acceso a la cultura, la innovación y el emprendimiento cultural desde nuestros territorios</t>
  </si>
  <si>
    <t>Fortalecimiento de la gestión cultural en los territorios</t>
  </si>
  <si>
    <t>Impulsar el emprendimiento y la producción artística para el fortalecimiento de las artes.</t>
  </si>
  <si>
    <t>Desarrollo de las estrategias para la generación de proyectos artísticos.</t>
  </si>
  <si>
    <t>Despacho de la Dirección de Cinematografía</t>
  </si>
  <si>
    <t>Fortalecer las capacidades de los agentes del ecosistema cinematográfico</t>
  </si>
  <si>
    <t>Estructurar e implementar estrategias de formación y desarrollo de espacios de industria para el ecosistema Cinematográfico</t>
  </si>
  <si>
    <t>Impulso del consumo nacional de bienes y servicios artísticos y culturales</t>
  </si>
  <si>
    <t>Promover la circulación, el acceso y el desarrollo de audiencias para el cine colombiano y latinoamericano en circuitos tradicionales y digitales</t>
  </si>
  <si>
    <t xml:space="preserve">Estructurar e implementar estrategias de circulación, acceso  y el desarrollo de audiencias para el cine colombiano y latinoamericano </t>
  </si>
  <si>
    <t>Establecer alianzas estratégicas para la consecución de recursos que apoyen el desarrollo de procesos culturales.</t>
  </si>
  <si>
    <t>Promoción de la gestión de recursos para el desarrollo de los procesos artísticos y culturales</t>
  </si>
  <si>
    <t>Fomentar el desarrollo del ecosistema cinematográfico colombiano a nivel internacional</t>
  </si>
  <si>
    <t xml:space="preserve">Participar en organismos, acuerdos y espacios de cooperación internacional para el desarrollo del sector cinematográfico </t>
  </si>
  <si>
    <t>Se asistirá a asambleas de organismos, suscripción de acuerdos y generación de espacios de intercambio con actores internacionales del cine.</t>
  </si>
  <si>
    <t>Gestionar y analizar la información del ecosistema cinematográfico</t>
  </si>
  <si>
    <t xml:space="preserve">Fortalecer la protección y salvaguardia del Patrimonio Audiovisual Colombiano. </t>
  </si>
  <si>
    <t xml:space="preserve">Avanzar en los procesos de protección y salvaguardia del patrimonio audiovisual colombiano. </t>
  </si>
  <si>
    <t>Fortalecer el ecosistema cinematográfico con énfasis territorial, poblacional e interinstitucional</t>
  </si>
  <si>
    <t>Formular e implementar la estrategia de acompañamiento territorial y articulación interinstitucional y con grupos poblacionales.</t>
  </si>
  <si>
    <t>Promoción de un entorno institucional para desarrollo y consolidación de la Economía Naranja.</t>
  </si>
  <si>
    <t>Apoyar a los agentes del ecosistema cinematográfico en el acceso a los instrumentos que fomentan la producción, distribución y exhibición cinematográfica</t>
  </si>
  <si>
    <t xml:space="preserve">Atender las solicitudes de los agentes del ecosistema cinematográfico. </t>
  </si>
  <si>
    <t>Despacho de la Dirección de Comunicaciones</t>
  </si>
  <si>
    <t>Desarrollar estrategias para la construcción de una política de fomento y apropiación de la cultura digital, el desarrollo de experiencias de formación en narrativas digitales y la producción de contenidos del uso de la tecnología para la comunicación.</t>
  </si>
  <si>
    <t>Fomentar la coproducción de contenidos culturales con uso de TIC y enfoque diferencial en asocio con MinTIC</t>
  </si>
  <si>
    <t>Fomentar la creación de contenidos y experiencias culturales transmediales que resultan del uso de la tecnología para la comunicación.</t>
  </si>
  <si>
    <t xml:space="preserve">Realizar las actividades de formación y promoción de la Cultura Digital, en desarrollo de las funciones del Comité de Cultura Digital del Ministerio de Cultura. </t>
  </si>
  <si>
    <t>Fomentar la creación de contenidos mediáticos culturales en diferentes lenguajes de la comunicación: sonoro, escritural, audiovisual y digital y en las narrativas que dan cuenta de la diversidad cultural del país, a través de estrategias de formación.</t>
  </si>
  <si>
    <t>Desarrollar estrategias de comunicación para la promoción, el ejercicio de los derechos culturales, la participación y el diálogo cultural de niñas, niños y adolescentes.</t>
  </si>
  <si>
    <t>Fomentar la producción de proyectos audiovisuales que reflejen las diversidades e identidades en las parrillas de programación diferentes medios de comunicación y plataformas.</t>
  </si>
  <si>
    <t>Fortalecer el modelo de gestión y emprendimiento cultural de centros de producción de contenidos ubicados en zonas de frontera.</t>
  </si>
  <si>
    <t>Fortalecer los procesos de comunicación de organizaciones sociales, colectivos y radios comunitarias y de interés público en los territorios.</t>
  </si>
  <si>
    <t xml:space="preserve">Impulsar una mentalidad y cultura del emprendimiento en medios alternativos y comunitarios para fortalecer sus capacidades y redes. </t>
  </si>
  <si>
    <t>Gestionar, tramitar y ejecutar procesos administrativos para fomentar la creación de contenidos mediáticos culturales en diferentes lenguajes de la Comunicación.</t>
  </si>
  <si>
    <t>Fortalecer la capacidad de  planeación, administración y financiera de los procedimientos del área.</t>
  </si>
  <si>
    <t>Impulso de la difusión y el conocimiento de las expresiones artísticas y culturales</t>
  </si>
  <si>
    <t>Fortalecer los procesos de comunicación étnica, a través de acciones de formación, producción y circulación de contenidos de acuerdo a su propia identidad.</t>
  </si>
  <si>
    <t xml:space="preserve">Fortalecer los procesos  culturales y  comunicativos del CRIC, CRIHU y CRIDEC  </t>
  </si>
  <si>
    <t>Fortalecer los procesos  de comunicación de organizaciones y colectivos indígenas.</t>
  </si>
  <si>
    <t>Garantizar la conservación,  preservación y circulación de los contenidos mediáticos culturales que conforman el archivo audiovisual de la Dirección de Comunicaciones.</t>
  </si>
  <si>
    <t>Conservar, preservar, visibilizar y circular los contenidos mediáticos culturales apoyados pertenecientes al acervo audiovisual del Ministerio de Cultura.</t>
  </si>
  <si>
    <t>Diseñar y desarrollar estrategias de visibilización y circulación alternativas de los contenidos culturales la Dirección de Comunicaciones.</t>
  </si>
  <si>
    <t>Despacho de la Dirección de Fomento Regional</t>
  </si>
  <si>
    <t>Gestionar, apoyar y revisar la estructuración de proyectos culturales al Sistema General de Regalías</t>
  </si>
  <si>
    <t>Fortalecer el posicionamiento del sector cultura en el Sistema General de Regalías</t>
  </si>
  <si>
    <t>Asesorar y asistir técnicamente en gestión cultural a los municipios y departamentos del país</t>
  </si>
  <si>
    <t>Mejorar la producción de información sobre la gestión cultural de los municipios y departamentos del país</t>
  </si>
  <si>
    <t>Gestionar alianzas estratégicas para formar gestores culturales</t>
  </si>
  <si>
    <t>Fortalecer las capacidades de los gestores y creadores culturales en formulación de proyectos para la gestión cultural</t>
  </si>
  <si>
    <t>Realizar encuentros nacionales, regionales, municipales y departamentales con la institucionalidad cultural</t>
  </si>
  <si>
    <t xml:space="preserve">Fortalecer el Sistema Nacional de Cultura en los municipios y departamentos del país en articulación con el nivel nacional </t>
  </si>
  <si>
    <t>Despacho de la Dirección de Patrimonio y Memoria</t>
  </si>
  <si>
    <t xml:space="preserve">Incluir cualificaciones del sector cultura  en el Marco Nacional de Cualificaciones
</t>
  </si>
  <si>
    <t xml:space="preserve">Realizar la identificación, priorización e inclusión de Cualificaciones del sector en el MNC según el mapa ocupacional y los segmentos del campo cultural.
</t>
  </si>
  <si>
    <t>Generar lineamientos de política de patrimonio inmaterial en contextos urbanos.</t>
  </si>
  <si>
    <t xml:space="preserve">Realizar la identificación, priorización e implementación del Patrimonio Cultural Inmaterial en contextos urbanos.
</t>
  </si>
  <si>
    <t xml:space="preserve">Gestionar, tramitar y ejecutar procesos administrativos y técnicos de la Dirección de Patrimonio para la  salvaguardia del patrimonio cultural
</t>
  </si>
  <si>
    <t xml:space="preserve">Fortalecer las capacidad es de gestión, planeación y  administración, para proteger y salvaguardar el patrimonio cultural de la nación 
</t>
  </si>
  <si>
    <t xml:space="preserve">Brindar asistencia técnica para la gestión de la inscripción en la lista indicativa de candidatos a Bienes de interés cultural del ámbito nacional  LIC BIC y  las  manifestaciones a las Listas Representativas de Patrimonio Cultural Inmaterial del ámbito nacional.
</t>
  </si>
  <si>
    <t xml:space="preserve">Realizar la identificación, investigación e inscripción en la Lista Indicativa de Candidatos a  Bienes de Interés Cultural del ámbito nacional  LIC BIC y  las  manifestaciones a las Listas Representativas de Patrimonio Cultural Inmaterial del ámbito nacional.
</t>
  </si>
  <si>
    <t>Transmisión y conservación de los oficios de las artes y el patrimonio cultural para el desarrollo social de los territorios- Memoria en las manos</t>
  </si>
  <si>
    <t xml:space="preserve">Aumentar las capacidades de desarrollo en los territorios de influencia.
</t>
  </si>
  <si>
    <t xml:space="preserve">Realizar la constitución, creación e implementación de las Escuelas Taller de Colombia.
</t>
  </si>
  <si>
    <t xml:space="preserve">Contribuir al desarrollo territorial económico y productivo  desde el fortalecimiento  de los oficios y los productos  que cuentan con tradición patrimonial.
</t>
  </si>
  <si>
    <t xml:space="preserve">Realizar la priorización, creación e implementación de los Talleres Escuela.
</t>
  </si>
  <si>
    <t>Vincular la conservación, protección,  recuperación y nuevas dinámicas  del patrimonio material (mueble e inmueble)  a los procesos productivos propios de los territorios - Memoria Construida</t>
  </si>
  <si>
    <t xml:space="preserve">Generar acciones que permitan el desarrollo de Planes Especiales de Manejo y protección - PEMP.
</t>
  </si>
  <si>
    <t xml:space="preserve">Realizar la identificación, priorización y formulación de los Planes Especiales de Manejo y Protección PEMP a los Bienes de interés cultural del ámbito nacional
</t>
  </si>
  <si>
    <t xml:space="preserve">Realizar acciones para  la intervención y restauración de bienes muebles e inmuebles del Ámbito Nacional 
</t>
  </si>
  <si>
    <t xml:space="preserve">Realizar la identificación, priorización e intervención de los Bienes de interés cultural del ámbito nacional 
</t>
  </si>
  <si>
    <t>Generación de “valor agregado naranja” en el sector productivo a partir del patrimonio cultural.</t>
  </si>
  <si>
    <t xml:space="preserve">Vincular los oficios del patrimonio cultural con las estrategias de  economía naranja 
</t>
  </si>
  <si>
    <t xml:space="preserve">Realizar la identificación y desarrollo de las Unidades de negocio bajo el modelo de la Diáspora Africana en Colombia.
</t>
  </si>
  <si>
    <t xml:space="preserve">Despacho de la Dirección de Poblaciones_x000D_
</t>
  </si>
  <si>
    <t>Acompañar la implementación de las Políticas Publicas del ámbito cultural para que incorporen el enfoque diferencial, la acción sin daño e interseccional.</t>
  </si>
  <si>
    <t xml:space="preserve">Acompañar técnicamente los espacios institucionales y de dialogo cultural para la implementación de políticas publicas del ámbito cultural que incorporen el enfoque diferencial y la acción sin daño. </t>
  </si>
  <si>
    <t>Promover y fortalecer  la diversidad lingüística del País.</t>
  </si>
  <si>
    <t>Desarrollar acciones para el fortalecimiento de la diversidad lingüística</t>
  </si>
  <si>
    <t>Fortalecer la gestión cultural en territorios focalizados mediante la implementación de acciones con enfoque diferencial</t>
  </si>
  <si>
    <t>Desarrollar procesos de reflexión y apoyo a la gestión cultural con enfoque diferencial territorial</t>
  </si>
  <si>
    <t>Fortalecimiento de los procesos de reparación colectiva de las comunidades con enfoque diferencial</t>
  </si>
  <si>
    <t>Desarrollar planes de recuperación y fortalecimiento del tejido social y cultural de acuerdo a los requerimientos generados en las sentencias.</t>
  </si>
  <si>
    <t xml:space="preserve">Desarrollar acciones para el cumplimiento de órdenes judiciales asociadas a sentencias </t>
  </si>
  <si>
    <t>Despacho del Ministro</t>
  </si>
  <si>
    <t xml:space="preserve">Realizar el seguimiento y monitorea a los procesos para el fortalecimiento de las manifestaciones artísticas y culturales de las mujeres negras, afrodescendientes, raizales, palenqueras, rom, indígenas y mujeres en situación de discapacidad. </t>
  </si>
  <si>
    <t>Verificar la ejecución de los procesos de formación realizados en territorio para la construcción de las narrativas culturales con enfoque étnico y diferencial</t>
  </si>
  <si>
    <t>Formulación, desarrollo y actualización del marco normativo del sector cultura</t>
  </si>
  <si>
    <t>Definir lineamientos para el análisis, conceptualización y  seguimiento a las iniciativas legislativas que se tramitan en el Congreso y que impactan la normatividad vigente para el sector cultura.</t>
  </si>
  <si>
    <t xml:space="preserve">Formular y elaborar la resolucion que contenta el protocolo para el seguimiento de solicitudes legislativas. </t>
  </si>
  <si>
    <t>Generar una herramienta que facilite, el flujo de la información al interior del Ministerio y la generación de reportes de la información de las iniciativas legislativas en curso</t>
  </si>
  <si>
    <t>Implentar un sistema de información para las inciativas legislativas</t>
  </si>
  <si>
    <t xml:space="preserve">Realizar estudio normativo de la Ley General de Cultura, para identificar las necesidades actuales del sector y presentar un documento de respuesta al estudio. </t>
  </si>
  <si>
    <t>Elaborar un documento que de respuesta al estudio normativo de la Ley General de Cultura</t>
  </si>
  <si>
    <t>Apoyo al desarrollo e implementación del componente cultural de los Centros SACUDETE</t>
  </si>
  <si>
    <t xml:space="preserve">Propiciar espacios para la socialización y formulación de estrategias culturales bajo la estrategia SACUDETE. </t>
  </si>
  <si>
    <t>Propiciar la creación de espacios de socialización de la metodología SACUDETE para el fortalecimiento artístico y cultural</t>
  </si>
  <si>
    <t xml:space="preserve">Crear y estrucuturar espacios para la salvaguarda cultural de la pobalción afrodescendiente en Colombia </t>
  </si>
  <si>
    <t>Diseñar y estructurar el proyecto del museo afro</t>
  </si>
  <si>
    <t xml:space="preserve">Desarrollar planes y proyectos que fomenten la identidad nacional y salvaguarda del patrimonio cultural desde los territorios, en el marco del bicentenario. </t>
  </si>
  <si>
    <t>Desarrollar eventos conmemorativos en el marco del bicentario, sobre hechos historicos ocurridos en el año 1820.</t>
  </si>
  <si>
    <t>Fortalecer la capacidad de gestión y desempeño institucional y la mejora continua de los procesos, basada en  la gestión de los riesgos,  el manejo de la  información y la evaluación para la toma de decisiones.</t>
  </si>
  <si>
    <t>Fortalecimiento de  las TICs y los canales de comunicación.</t>
  </si>
  <si>
    <t xml:space="preserve">Grupo de  Gestión de Sistemas  e Informática _x000D_
</t>
  </si>
  <si>
    <t>Actualizar permanenteme los sistemas de información que utiliza el Ministerio de Cultura para el desarrollo de sus actividades.</t>
  </si>
  <si>
    <t xml:space="preserve">Implementar proyectos de desarrollos tecnologicos y actualizar los componentes de software y/o de aplicaciones necesarias </t>
  </si>
  <si>
    <t xml:space="preserve">Fortalecer los Servicios Tecnologicos del Minsierio de Cultura </t>
  </si>
  <si>
    <t>Garantizar la conectividad al Ministerio a traves de los canales de internet y datos e implementar estrategias de seguridad informatica.</t>
  </si>
  <si>
    <t>Garantizar la disponibilidad de los servicios informaticos del Ministerio.</t>
  </si>
  <si>
    <t>Se actualiza el inventario de equipos con el fin de establecer la obsolecencia tecnologica,  se analiza con las dependencias las necesidades de equipos de acuerdo a la cantidad de funcionarios y contratistas para la contratación pertinente de la compra o arrendamientos de los  acuerdo actualizar los equipos de computo</t>
  </si>
  <si>
    <t xml:space="preserve">Grupo de Divulgación y Prensa_x000D_
</t>
  </si>
  <si>
    <t>Implementar y hacer seguimiento al Plan  Estratégico de Divulgación y Prensa.</t>
  </si>
  <si>
    <t>Realizar articulación entre el Plan Estratégico de Divulgación y Prensa y las empresas contratadas, para la divulgación de la oferta institucional.</t>
  </si>
  <si>
    <t>Realizar implementación y seguimiento al Plan  Estratégico de Divulgación y Prensa.</t>
  </si>
  <si>
    <t xml:space="preserve">Grupo de Emprendimiento Cultural_x000D_
</t>
  </si>
  <si>
    <t xml:space="preserve">Fortalecer el capital humano del sector cultural y creativo para su cualificación e inserción al mundo laboral, a través de la promoción, transferencia y generación de conocimientos, capacidades, habilidades y competencias. </t>
  </si>
  <si>
    <t xml:space="preserve">Estructurar y desarrollar programas de fortalecimiento de capital humano </t>
  </si>
  <si>
    <t>Diseño y puesta en marcha de modelos de financiación para la cultura.</t>
  </si>
  <si>
    <t>Desarrollar estrategias o instrumentos de financiación para la economía naranja</t>
  </si>
  <si>
    <t>Gestionar el acceso a alianzas, estrategias e instrumentos de financiación para la economía naranja ofertados por entidades públicas y privadas</t>
  </si>
  <si>
    <t>Desarrollar y adoptar documentos de política para el fortalecimiento de la economía naranja.</t>
  </si>
  <si>
    <t>Formular e implementar de documentos de política o estrategia</t>
  </si>
  <si>
    <t>Desarrollar instrumentos regulatorios para el fortalecimiento de la economía naranja.</t>
  </si>
  <si>
    <t>Formular propuestas de regulación</t>
  </si>
  <si>
    <t>Promover y posicionar la aplicación de la Convención 2005 de UNESCO en el Ecosistema de la Economía Naranja</t>
  </si>
  <si>
    <t>Redactar, coordinar, entregar y socializar el informe cuatrienal de Colombia para la convención 2005 de la UNESCO</t>
  </si>
  <si>
    <t>Mejorar el conocimiento de los sectores naranja en todo el territorio nacional a partir del levantamiento de información, la elaboración de investigaciones y el análisis de estadísticas culturales.</t>
  </si>
  <si>
    <t>Consolidar y analizar los requerimientos para la creación  de lcuatro cuentas satelite de cultura y economía naranja regionales</t>
  </si>
  <si>
    <t xml:space="preserve">Construir la publicación 2019 de la Cuenta Satélite Nacional de Cultura y Economía Naranja </t>
  </si>
  <si>
    <t>Realizar la caracterización del ecosistema de las artes visuales en Colombia, la demanda y el consumo de mercados internacionales de música</t>
  </si>
  <si>
    <t>Realizar seguimiento a la conformación y operación de 4 observatorios regionales.</t>
  </si>
  <si>
    <t>Diseñar circuitos regionales, nacionales e internacionales para la movilidad de los emprendedores e intermediarios de las industrias culturales y creativas.</t>
  </si>
  <si>
    <t>Formular e implementar una estrategia de circulación de los agentes de la cadena de distribución y acceso de los bienes y servicios de economía naranja</t>
  </si>
  <si>
    <t>Fortalecimiento del Programa Nacional de Concertación Cultural - PNCC y el Programa Nacional de Estimulos -  PNE.</t>
  </si>
  <si>
    <t>Entregar premios y becas, en el marco del Programa Nacional de Estímulos</t>
  </si>
  <si>
    <t>Otorgar estímulos para la economía naranja</t>
  </si>
  <si>
    <t>Fortalecimiento de la Convocatoria Nacional de Estímulos para el desarrollo y sostenibilidad de las prácticas artísticas y culturales dirigidas al emprendimiento y la economía naranja.</t>
  </si>
  <si>
    <t>Acompañar las acciones tendientes al mejoramiento y la apropiación de las herramientas para la protección del derecho de autor</t>
  </si>
  <si>
    <t>Formular de manera concertada un plan de acción para el 2021</t>
  </si>
  <si>
    <t>Crear y fortalecer estrategias e instrumentos para emprendedores, empresas, organizaciones culturales y creativas de base, que facilitan el desarrollo de sus iniciativas, las consoliden y logren su crecimiento.</t>
  </si>
  <si>
    <t>Certificar inversiones en economía naranja</t>
  </si>
  <si>
    <t xml:space="preserve">Estructurar y desarrollar programas de fortalecimiento empresarial de base creativa </t>
  </si>
  <si>
    <t xml:space="preserve">Fortalecimiento del emprendimiento cultural en los territorios </t>
  </si>
  <si>
    <t>Construir gobernanza, capacidades y  articulaciones institucionales para la Economía Naranja en los territorios.</t>
  </si>
  <si>
    <t>Apoyar tecnicamente la formulación de los planes de trabajo para la creación y desarrollo de agendas creativas</t>
  </si>
  <si>
    <t>Crear y fortalecer estrategias e instrumentos para los emprendedores y organizaciones de base cultural y creativa, que facilitan el desarrollo de sus iniciativas, las consoliden y logren su crecimiento.</t>
  </si>
  <si>
    <t>Apoyar tecnicamente la formulación de  planes de trabajo para el fortalecimiento de capacidades empresariales en mujeres</t>
  </si>
  <si>
    <t xml:space="preserve">Acompañar la construcción de gobernanza, capacidades y  articulaciones institucionales para la Economía Naranja en los territorios. </t>
  </si>
  <si>
    <t>Desarrollar e Implementar la estrategia de desarrollo de audiencias y mejoramiento del acceso a los bienes y servicios de la economía naranja</t>
  </si>
  <si>
    <t>Diagnosticar y formular un proyecto de fortalecimiento de la crítica en medios tradicionales y alternativos para el ecosistema de economía naranja</t>
  </si>
  <si>
    <t>Formular y desarrollar un plan para el fortalecimiento de los intermediarios culturales</t>
  </si>
  <si>
    <t>Desarrollar estrategias para la sostenibilidad de infraestructuras creativas y la implementación de ADN</t>
  </si>
  <si>
    <t>Formular documentos de orientación para la implementación de ADN</t>
  </si>
  <si>
    <t>Formular estrategias y actividades para el fortalecimiento de los centros de producción audiovisual o musical en territorios de frontera</t>
  </si>
  <si>
    <t>Formular modelos de sostenibilidad para las infraestructuras culturales y las ADN</t>
  </si>
  <si>
    <t>Gestionar, tramitar y ejecutar procesos administrativos por parte del Grupo de Emprendimiento Cultural</t>
  </si>
  <si>
    <t>Desarrollar el portal web y el sistema de información de economía naranja</t>
  </si>
  <si>
    <t>Fortalecer la capacidad de planeación, administración y financiera de los procedimientos del área.</t>
  </si>
  <si>
    <t>Posicionar nacional e internacionalmente la Economía Naranja, mediante actividades de mercado, acceso y política pública</t>
  </si>
  <si>
    <t>Diseñar e implementar la estrategia de comunicaciones para la Política de Economía Naranja.</t>
  </si>
  <si>
    <t>Formular la estrategia de internacionalización acordada con Procolombia, Mintic y los gobiernos locales.</t>
  </si>
  <si>
    <t>Realizar la Cumbre Internacional de Economía Naranja</t>
  </si>
  <si>
    <t>Fortalecimiento de las políticas de gestión del Talento Humano</t>
  </si>
  <si>
    <t xml:space="preserve">Grupo de Gestión Humana_x000D_
</t>
  </si>
  <si>
    <t>Fortalecer las habilidades, capacidades y competencias de los servidores del Ministerio de Cultura.</t>
  </si>
  <si>
    <t>Diseñar, ejecutar y evaluar el Plan de Formación.</t>
  </si>
  <si>
    <t>Mejorar la calidad y condiciones de vida laboral.</t>
  </si>
  <si>
    <t>Desarrollar e implementar el programa de incentivos y el Sistema de Gestion de Salud y Seguridad en el Trabajo.</t>
  </si>
  <si>
    <t>Diseñar y ejecutar el Plan de Intervención del Clima Laboral y Riesgo Psicosocial.</t>
  </si>
  <si>
    <t>Revisar y validar la planta global de empleos necesaria para el cumplimiento de la misión institucional del Ministerio de Cultura.</t>
  </si>
  <si>
    <t>Actualizar el manual de funciones y competencias laborales.</t>
  </si>
  <si>
    <t>Estudio y anexos técnicos del rediseño institucional.</t>
  </si>
  <si>
    <t xml:space="preserve">Grupo de Infraestructura Cultural_x000D_
</t>
  </si>
  <si>
    <t xml:space="preserve">Construir y/o dotar infraestructuras culturales nuevas en el territorio.
</t>
  </si>
  <si>
    <t xml:space="preserve">Realizar la contratación y ejecución de obras de infraestructuras culturales nuevas
</t>
  </si>
  <si>
    <t>Gestionar, viabilizar y supervisar proyectos de infraestructura cultural en relación a su construcción, intervención y/o dotaci</t>
  </si>
  <si>
    <t xml:space="preserve">Apoyar los procesos de gestión viabilización, supervisión, seguimiento y divulgación de proyectos de Infraestructura Cultural
</t>
  </si>
  <si>
    <t xml:space="preserve">Intervenir y/o dotar infraestructuras culturales existentes en el territorio.
</t>
  </si>
  <si>
    <t xml:space="preserve">Realizar la contratación y ejecución de obras de intervención en infraestructuras culturales existentes
</t>
  </si>
  <si>
    <t>Grupo de Politicas Culturales y Asuntos Internacionales</t>
  </si>
  <si>
    <t>Articulación de la oferta y la demanda de recursos de cooperación para la ejecución de proyectos culturales</t>
  </si>
  <si>
    <t>Gestionar recursos y cooperación internacional y nacional para el desarrollo de los procesos artísticos y culturales</t>
  </si>
  <si>
    <t>Participación y posicionamiento de la cultura en escenarios internacionales, redes y mecanismos de integración regional</t>
  </si>
  <si>
    <t xml:space="preserve">Participar en escenarios para la internacionalización de la cultura
</t>
  </si>
  <si>
    <t xml:space="preserve">Grupo del Teatro Colón </t>
  </si>
  <si>
    <t>Garantizar el funcionamiento operativo, administrativo y logístico del Teatro Colón.</t>
  </si>
  <si>
    <t>Realizar las actividades operativas y administrativas que permitan el funcionamiento del teatro y la puesta en escena de los espectáculos de las artes escénicas programados.</t>
  </si>
  <si>
    <t>Gestionar alianzas comerciales con terceros.</t>
  </si>
  <si>
    <t xml:space="preserve">Realizar el proceso de comercialización y venta de servicios del teatro Colón.
</t>
  </si>
  <si>
    <t>Realizar la producción y/o coproducción de espectáculos de las artes escénicas y musicales.</t>
  </si>
  <si>
    <t>Realizar la producción y la presentación de las funciones artísticas programadas.</t>
  </si>
  <si>
    <t xml:space="preserve">Grupo Programa Nacional de Concertación_x000D_
</t>
  </si>
  <si>
    <t>Ad- Construir y aplicar criterios para el apoyo de procesos, proyectos y actividades culturales a través de la entrega de recursos desde el Programa Nacional de Concertación Cultural - 2021.</t>
  </si>
  <si>
    <t>Elaborar propuestas de convocatorias del Programa Nacional de Concertación Cultural.</t>
  </si>
  <si>
    <t>Apoyar procesos, proyectos y actividades culturales a través de la entrega de recursos desde el Programa Nacional de Concertación Cultural - 2020.</t>
  </si>
  <si>
    <t>Apoyar proyectos seleccionados</t>
  </si>
  <si>
    <t>Decidir los  proyectos y/o procesos no contenidos en las convocatorias que van a ser apoyados.</t>
  </si>
  <si>
    <t>Realizar alianzas estratégicas con las áreas misionales del Ministerio de Cultura sobre los proyectos apoyados</t>
  </si>
  <si>
    <t>Generar capacidades en el sector que permitan fortalecer la gestión cultural.</t>
  </si>
  <si>
    <t>Seleccionar y fortalecer la gestión cultural.</t>
  </si>
  <si>
    <t>Pr- Construir y aplicar criterios para el apoyo de procesos, proyectos y actividades culturales a través de la entrega de recursos desde el Programa Nacional de Concertación Cultural - 2021.</t>
  </si>
  <si>
    <t>Pu- Apoyar procesos, proyectos y actividades culturales a través de la entrega de recursos desde el Programa Nacional de Concertación Cultural - 2020.</t>
  </si>
  <si>
    <t xml:space="preserve">Apoyar proyectos seleccionados
</t>
  </si>
  <si>
    <t xml:space="preserve">Decidir los  proyectos y/o procesos no contenidos en las convocatorias que van a ser apoyados. </t>
  </si>
  <si>
    <t>Realizar la supervisión a los proyectos apoyados por el Programa Nacional de Concertación Cultural</t>
  </si>
  <si>
    <t xml:space="preserve">Realizar la supervisión a los proyectos apoyados por el Programa Nacional de Concertación Cultural
</t>
  </si>
  <si>
    <t>Pu- Construir y aplicar criterios para el apoyo de procesos, proyectos y actividades culturales a través de la entrega de recursos desde el Programa Nacional de Concertación Cultural - 2021.</t>
  </si>
  <si>
    <t>Evaluar y seleccionar los proyectos recibidos en las convocatorias del Programa Nacional de Concertación Cultural</t>
  </si>
  <si>
    <t xml:space="preserve">Grupo Programa Nacional de Estímulos_x000D_
</t>
  </si>
  <si>
    <t>Fortalecer la Convocatoria Nacional de Estímulos para promover el desarrollo y sostenibilidad de las prácticas artísticas y culturales del país.</t>
  </si>
  <si>
    <t>Apoyar la estructuración y formulación de los estímulos a ofertar en la convocatoria 2020 y garantizar la publicación resultados.</t>
  </si>
  <si>
    <t>Realizar la Convocatoria de Estímulos para la vigencia 2020 y garantizar la apertura, socialización, deliberación, ejecución y seguimiento de los proyectos ganadores.</t>
  </si>
  <si>
    <t>Garantizar el cumplimiento de las metas presupuestales del Programa Nacional de Estímulos.</t>
  </si>
  <si>
    <t>Realizar la resolución de apertura de la Convocatoria de Estímulos.</t>
  </si>
  <si>
    <t>Realizar la socialización de la Convocatoria de Estímulos en los departamentos del país.</t>
  </si>
  <si>
    <t xml:space="preserve">Museo de Arte Colonial y Santa Clara_x000D_
</t>
  </si>
  <si>
    <t>Diseñar y ejecutar espacios apropiados para una adecuada prestación de los servicios educativos y culturales</t>
  </si>
  <si>
    <t>Diseñar y ejecutar la programación educativa y cultural</t>
  </si>
  <si>
    <t xml:space="preserve">Gestionar, tramitar y ejecutar procesos administrativos por parte de los Museos del Ministerio de Cultura </t>
  </si>
  <si>
    <t xml:space="preserve">Fortalecer la capacidad de  planeación, administración y financiera de los procedimientos de los Museos del Ministerio de Cultura </t>
  </si>
  <si>
    <t>Garantia de la preservación del patrimonio material representado en las colecciones de los Museos del Ministerio de  Cultura</t>
  </si>
  <si>
    <t>Desarrollar acciones con enfoque cultural y educativo para la difusión de conocimiento y la valoración del patrimonio y de los museos</t>
  </si>
  <si>
    <t>Realizar acciones socializadas con enfoque educativo y cultural</t>
  </si>
  <si>
    <t>Implementar el Sistema Integrado de Conservación y Restauración - SICRE mediante el desarrollo de los planes de preservación y salvaguardia del patrimonio.</t>
  </si>
  <si>
    <t xml:space="preserve">Implementar los planes de conservación de colecciones </t>
  </si>
  <si>
    <t>Programar y ejecutar las acciones para el desarrollo de las funciones museológicas</t>
  </si>
  <si>
    <t xml:space="preserve">Ejecutar proyectos expositivos y culturales  </t>
  </si>
  <si>
    <t>Fortalecer la apropiación del patrimonio a través de exposiciones itinerantes</t>
  </si>
  <si>
    <t>Realizar las exposiciones de colecciones itinerantes</t>
  </si>
  <si>
    <t xml:space="preserve">Museo Independencia y Quinta de Bolívar_x000D_
</t>
  </si>
  <si>
    <t>Diseñar y ejecutar el plan de habilitación y mantenimientos menores de espacios físicos</t>
  </si>
  <si>
    <t>Diseñar y ejecutar el plan de habilitación de mantenimientos menores a los espacios físicos para el desarrollo de las funciones museológicas</t>
  </si>
  <si>
    <t>Programar y ejecutar las acciones para el desarrollo de las funciones museológicas.</t>
  </si>
  <si>
    <t xml:space="preserve">Museo Nacional de Colombia_x000D_
</t>
  </si>
  <si>
    <t>Diseñar la estrategia y el documento técnico para la creación y estructuración del Museo</t>
  </si>
  <si>
    <t>Realizar acciones que viabilicen la creación y estructuración del Museo de la Afrocolombianidad al final del cuatrienio</t>
  </si>
  <si>
    <t xml:space="preserve">Fortalecer la capacidad de planeación, administración y financiera de los procedimientos de los Museos del Ministerio de Cultura </t>
  </si>
  <si>
    <t>Implementar el Plan Operativo Anual para el desarrollo de las actividades museológicas, proyectos curatoriales, expositivos, editoriales y divulgativos</t>
  </si>
  <si>
    <t>Diseñar e implementar del Programa operativo anual para el desarrollo de la misionalidad de los Museos</t>
  </si>
  <si>
    <t>Fortalecer las instituciones museales y las habilidades del personal vinculado a los museos del país, a través del diseño y desarrollo de estrategias y acciones misionales.</t>
  </si>
  <si>
    <t>Formular e implementar estrategias institucionales a nivel nacional</t>
  </si>
  <si>
    <t xml:space="preserve">Gestionar la Política Nacional de Museos y su primera fase de implementación </t>
  </si>
  <si>
    <t>Avanzar en la implementación de la Política Nacional de Museos</t>
  </si>
  <si>
    <t>Aseguramiento y fortalecimiento del Modelo Integrado de Planeación y Gestión en el Ministerio de Cultura</t>
  </si>
  <si>
    <t>Oficina Asesora de Planeación</t>
  </si>
  <si>
    <t>Realizar el seguimiento a la implementación del modelo Integrado de Planeación y Gestión - MIPG V2.</t>
  </si>
  <si>
    <t>Apoyar la formulación y realizar seguimiento de los mapas de riesgo de los diferentes procesos del Ministerio.</t>
  </si>
  <si>
    <t>Realizar el seguimiento al avance del cierre de brechas del MIPG.</t>
  </si>
  <si>
    <t>Realizar la consolidación de los Planes de mejoramiento a nivel sectorial de MIPG.</t>
  </si>
  <si>
    <t>Promoción de una gerencia efectiva de los recursos físicos y financieros</t>
  </si>
  <si>
    <t>Apoyo integral al Ministerio y sus dependencias, el sector y el gobierno nacional con la elaboración de informes de oferta institucional y la formulación de la política publica Cultural.</t>
  </si>
  <si>
    <t xml:space="preserve">Realizar asistencia técnicas en Política Pública
</t>
  </si>
  <si>
    <t>Realizar la consolidación y reporte de la información que evidencia la gestión del Ministerio y el Sector Cultura.</t>
  </si>
  <si>
    <t>Generar informes de seguimiento a la gestión adelantada por el Sector Cultura en el marco del desarrollo de la labor institucional.</t>
  </si>
  <si>
    <t>Administrar el Plan Anual de Adquisiciones del Ministerio de Cultura.</t>
  </si>
  <si>
    <t>Realizar el seguimiento a los avances registrados a los proyectos en SPI y a los indicadores del PND en SINERGIA.</t>
  </si>
  <si>
    <t>Realizar el seguimiento a los avances registrados en SIG del PEI y PA.</t>
  </si>
  <si>
    <t>Realizar la asesoría, revisión y viabilización a los proyectos de inversión.</t>
  </si>
  <si>
    <t>Realizar asesoría  y seguimiento administrativo, financiero y jurídico,  a la ejecución de los recursos del Impuesto Nacional al Consumo -INC a la Telefonía móvil girados a los Departamentos y al Distrito Capital.</t>
  </si>
  <si>
    <t>Realizar acompañamiento y seguimiento administrativo y financiero en la programación, viabilización y ejecución de los recursos INC.</t>
  </si>
  <si>
    <t>Realizar la socialización a los entes territoriales sobre la normatividad y lineamientos para la presentación y ejecución de los recursos del INC.</t>
  </si>
  <si>
    <t>Fortalecemiento del sistema de control interno y la lucha contra la corrupción</t>
  </si>
  <si>
    <t xml:space="preserve">Secretaría General </t>
  </si>
  <si>
    <t>Garantizar el seguimientos a la gestión del modelo Integrado de Planeación y Gestión (MIPG), rendición de cuentas y participación ciudadana.</t>
  </si>
  <si>
    <t>Realizar mediciones para verificar el grado de implementación de las 7 dimensionesdel MIPG; las acciones correctivas producto de las recomendaciones de los informes y el Plan Anticorrupción.</t>
  </si>
  <si>
    <t>Gestionar las auditorias internas de los procesos, proyectos, programas y politicas del Ministerio.</t>
  </si>
  <si>
    <t>Realizar el programa Anual de Auditorias</t>
  </si>
  <si>
    <t>Fortalecimiento de la gestión jurídica de la entidad</t>
  </si>
  <si>
    <t>Apoyar la promoción, protección y salvaguarda del Patrimonio Cultural.</t>
  </si>
  <si>
    <t>Realizar acciones que garanticen promoción, protección y salvaguarda del Patrimonio Cultural</t>
  </si>
  <si>
    <t>Garantizar la defensa judicial del Ministerio de Cultura.</t>
  </si>
  <si>
    <t>Gestionar los procesos judiciales de manera eficiente y eficaz.</t>
  </si>
  <si>
    <t xml:space="preserve">Generar acciones  de prevención de daño antijuridico. </t>
  </si>
  <si>
    <t>Definir una politica de prevención de daño antijurídico del Ministerio de Cultura</t>
  </si>
  <si>
    <t>Fortalecimiento de la implementación de los instrumentos archivísticos para facilitar su utilización y garantizar su conservación y preservación a largo plazo.</t>
  </si>
  <si>
    <t>Fortalecer la gestión documental en las diferentes dependencias del Ministerio.</t>
  </si>
  <si>
    <t>Apoyar en la transferencias documentales</t>
  </si>
  <si>
    <t>Fortalecimiento de las estrategias de transparencia, participación y servicio al ciudadano</t>
  </si>
  <si>
    <t>Garantizar  que la cultura de servicio al ciudadano opere bajo parámetros de transparencia, eficacia e integridad en el Ministerio.</t>
  </si>
  <si>
    <t>Realizar seguimiento a los canales de atencion bajo los parametros de transparencia, eficacia e integridad.</t>
  </si>
  <si>
    <t>Gestionar la realización de las obras de ampliación de la infraestructura del teatro.</t>
  </si>
  <si>
    <t>Realizar la ejecución del total de los recursos y el cumplimiento de obra del teatro Colón en su fase 3.</t>
  </si>
  <si>
    <t xml:space="preserve">Gestionar los procesos contractuales tendientes a la adquisición de los bienes, obras o servicios que requiera el Ministerio de Cultura para el cumplimiento de su misión  </t>
  </si>
  <si>
    <t>Realizar procesos de selección</t>
  </si>
  <si>
    <t>Gestionar los procesos disciplinarios asignados conforme a las competencias.</t>
  </si>
  <si>
    <t>Realizar las gestiones correspondientes para el trámite de los procesos.</t>
  </si>
  <si>
    <t>Gestionar, tramitar y ejecutar procesos administrativos para el apoyo a los procesos y procedimientos desarrollados en el Ministerio.</t>
  </si>
  <si>
    <t>Realizar los procesos precontractuales, contractuales y de ejecución requeridos en el Ministerio.</t>
  </si>
  <si>
    <t>Realizar controles y  registros, relacionados con las comisiones nacionales y del exterior.</t>
  </si>
  <si>
    <t>Tramitar y legalizadar comisiones</t>
  </si>
  <si>
    <t>Realizar un adecuado y oportuno seguimiento de los recursos apropiados en el Ministerio de Cultura</t>
  </si>
  <si>
    <t>Aplicar evaluaciones Financieras</t>
  </si>
  <si>
    <t>Realizar seguimiento al proceso de cadena presupuestal</t>
  </si>
  <si>
    <t>Sinfónica</t>
  </si>
  <si>
    <t>Gestionar la realización de conciertos para acercar al público a la experiencia de la música sinfónica.</t>
  </si>
  <si>
    <t>Realizar el seguimiento a la programación y ejecución de los conciertos de música sinfónica.</t>
  </si>
  <si>
    <t>Información 31-12-2019</t>
  </si>
  <si>
    <t>ALINEACIÓN CON PLAN ESTRATEGICO INSTITUCIONAL 2019-2022</t>
  </si>
  <si>
    <r>
      <rPr>
        <b/>
        <sz val="14"/>
        <color theme="0"/>
        <rFont val="Calibri"/>
        <family val="2"/>
        <scheme val="minor"/>
      </rPr>
      <t>*</t>
    </r>
    <r>
      <rPr>
        <b/>
        <sz val="11"/>
        <color theme="0"/>
        <rFont val="Calibri"/>
        <family val="2"/>
        <scheme val="minor"/>
      </rPr>
      <t>INTEGRACIÓN PLANES MIPG - DECRETO 612 DE 2018</t>
    </r>
  </si>
  <si>
    <t>ALINEACIÓN A LAS ACCIONES DEL PLAN DE ACCIÓN</t>
  </si>
  <si>
    <t>Consecutivo</t>
  </si>
  <si>
    <t xml:space="preserve">Participar en la formulación y ejecución del Plan de acción del Plan Nacional de Lectura, Escritura y Oralidad "Leer es mi cuento" 2020.
</t>
  </si>
  <si>
    <t>2. Plan Anual de Adquisiciones</t>
  </si>
  <si>
    <t xml:space="preserve"> 
</t>
  </si>
  <si>
    <t>10. Plan Estratégico de Tecnologías de la Información y las Comunicaciones PETIT</t>
  </si>
  <si>
    <t>5. Plan Estratégico de Talento Humano
6. Plan Institucional de Capacitación
7. Plan de Incentivos Institucionales</t>
  </si>
  <si>
    <t>5. Plan Estratégico de Talento Humano
7. Plan de Incentivos Institucionales
8. Plan de Trabajo Anual en Seguridad y Salud en el Trabajo</t>
  </si>
  <si>
    <t>3. Plan Anual de Vacantes
4. Plan de Previsión de Recursos Humanos
5. Plan Estratégico de Talento Humano</t>
  </si>
  <si>
    <t>9. Plan Anticorrupción y de Atención al Ciudadano.
11. Plan Estrategico de Seguridad de la Información PESI.
12. Plan de Tratamiento de Riesgos de Seguridad y Privacidad de la Información</t>
  </si>
  <si>
    <t>1. Plan Institucional de Archivos de la Entidad -PINAR</t>
  </si>
  <si>
    <t>*MIPG - Cumplimiento Decreto 612 de 2018.</t>
  </si>
  <si>
    <t>Integración de los planes institucionales y estratégicos al Plan de Acción 2020 del Ministerio de Cultura.</t>
  </si>
  <si>
    <t>Por el cual se integran los planes institucionales y estratégicos al Plan de Acción que se relacionan a continuación y su publicación:</t>
  </si>
  <si>
    <t>3. Plan Anual de Vacantes</t>
  </si>
  <si>
    <t>4. Plan de Previsión de Recursos Humanos</t>
  </si>
  <si>
    <t>5. Plan Estratégico de Talento Humano</t>
  </si>
  <si>
    <t>6. Plan Institucional de Capacitación</t>
  </si>
  <si>
    <t>7. Plan de Incentivos Institucionales</t>
  </si>
  <si>
    <t>8. Plan de Trabajo Anual en Seguridad y Salud en el Trabajo</t>
  </si>
  <si>
    <t>9. Plan Anticorrupción y de Atención al Ciudadano</t>
  </si>
  <si>
    <t>11. Plan Estrategico de Seguridad de la Información PESI</t>
  </si>
  <si>
    <t>12. Plan de Tratamiento de Riesgos de Seguridad y Privacidad de la Información</t>
  </si>
  <si>
    <t>EJECUCIÓN METAS PLAN DE ACCIÓN</t>
  </si>
  <si>
    <t>Detalle Avance</t>
  </si>
  <si>
    <t>Realizar asistencia técnicas en Política Pública</t>
  </si>
  <si>
    <t>Se adelantaron  los procesos contractuales y se dio inicio a la ejecución de diferentes contratos que permiten ejercer  de manera oportuna la defensa jurídica del Ministerio de Cultura</t>
  </si>
  <si>
    <t>Grupo de Infraestructura Cultural</t>
  </si>
  <si>
    <t>Grupo de Gestión Humana</t>
  </si>
  <si>
    <t>Corresponde al seguimiento administrativo y financiero para los 32 departamentos y el Distrito Capital.</t>
  </si>
  <si>
    <t>Grupo Programa Nacional de Estímulos</t>
  </si>
  <si>
    <t>Museo de Arte Colonial y Santa Clara</t>
  </si>
  <si>
    <t>Museo Independencia y Quinta de Bolívar</t>
  </si>
  <si>
    <t>Museo Nacional de Colombia</t>
  </si>
  <si>
    <t>Secretaría General</t>
  </si>
  <si>
    <t>Despacho de la Dirección de Poblaciones</t>
  </si>
  <si>
    <t>Grupo de Divulgación y Prensa</t>
  </si>
  <si>
    <t>Grupo de  Gestión de Sistemas  e Informática</t>
  </si>
  <si>
    <t>Biblioteca Nacional de Colombia</t>
  </si>
  <si>
    <t>Grupo de Emprendimiento Cultural</t>
  </si>
  <si>
    <t>Grupo Programa Nacional de Concertación</t>
  </si>
  <si>
    <t>Grupo del Teatro Colón</t>
  </si>
  <si>
    <t>Acciones</t>
  </si>
  <si>
    <t>Metas</t>
  </si>
  <si>
    <t>Estructurar e implementar estrategias para la formación de los agentes del ecosistema Cinematográfico y su participación en encuentros y mercados.</t>
  </si>
  <si>
    <t>Gestionar espacios o mecanismos de cooperación e intercambio con agentes internacionales para el desarrollo del sector cinematográfico.</t>
  </si>
  <si>
    <t>Se cuenta con canales de datos e internet para garantizar la conectividad a la entidad y para el funcionamiento de los servicios informáticos. Así mismo se tiene instalada una solución de seguridad informática gestionada por especialistas</t>
  </si>
  <si>
    <t>Información 30-06-2020</t>
  </si>
  <si>
    <t>Grupo de Políticas Culturales y Asuntos Internacionales</t>
  </si>
  <si>
    <t>Porcentaje de Avance</t>
  </si>
  <si>
    <t>Meta 2020</t>
  </si>
  <si>
    <t>MINISTERIO DE CULTURA - Avances 2do. Trimestre</t>
  </si>
  <si>
    <t>EJECUCIÓN PROMEDIO</t>
  </si>
  <si>
    <t>Avance 2do. Trim</t>
  </si>
  <si>
    <t xml:space="preserve">En el mes de septiembre se puso a disposición del Despacho de la Ministra el sistema de información para iniciativas legislativas en una carpeta de AZ Digital.  </t>
  </si>
  <si>
    <t xml:space="preserve">Al cierre del 31 de diciembre, se realizó mes a mes la retroalimentación a los 18 proyectos de inversión y al mismo tiempo se realizó la retroalimentación a los 76 Indicadores de PND 2018-2022, grupos poblacionales y primera infancia. </t>
  </si>
  <si>
    <t xml:space="preserve">La meta está conformada por los siguientes proyectos, los cuales a continuación se reporta su avance: 
• PLAN NACIONAL DE MÚSICA: los resultados de los procesos de formación a formadores de escuelas de música desarrollados en el 2020, son: Curso Virtual de Iniciación Musical, se certificaron 65 docentes; del Taller de Uso de Herramientas Tecnológicas para la Formación Virtual se certificaron 69 docentes de música;  del taller de construcción de violines caucanos logró la certificación  de 11 personas. En conclusión, en esta línea del componente de formación se logró certificar a 145 docentes de música.
•ARTES VISUALES: A. Diplomado virtual “Pensar desde el arte”. 31 agosto – 10 noviembre. 143  personas certificadas.                                          B. Dos talleres virtuales sobre procesos técnicos de conservación de obra, montaje e iluminación. Finalizado - 37 personas certificadas en el primer taller y en el segundo 38. 
C.Taller virtual de creación Salones Regionales. 22 de septiembre al 9 de octubre. Exhibición de resultados: octubre y noviembre. Finalizado. 10 personas certificadas. 
D.Seminario virtual “Arte en Colombia”. 28 septiembre – 30 de octubre. 69 personas certificadas. 
• RELATA: En diciembre se realizó la jornada de cierre y socialización de los resultados del proceso de formación, con el fin de reconocer el esfuerzo de las 55 mujeres narradoras de Tumaco y el de los docentes y demás personas que ayudaron para que el programa se llevara a cabo.
En total, en el 2020, se beneficiaron 500 personas en los talleres virtuales RELATA, en los géneros de cuento, novela, ciencia ficción, crónica y gestión editorial. Adicionalmente,  se beneficiaron 55 mujeres de Tumaco en el marco del proyecto "Mujeres narran su territorio", con talleres de crónica, cuento, poesía y oralidad lo que les permitió afianzar habilidades para empoderarse y narrar, desde su propia voz, la cotidianidad, las tradiciones y la realidad de su territorio. </t>
  </si>
  <si>
    <t>Durante el mes de diciembre accedieron a los portales 40.379 usuarios más (22.321 en MaguaRED y 18.058 en Maguaré), llegando así a un acumulado de 2.980.751, cumpliendo y superando la meta establecida para la vigencia (2.955.000 usuarios).</t>
  </si>
  <si>
    <t>La meta presenta los siguientes avances:
• MARCO NACIONAL DE CUALIFICACIONES: 1. Se cerró proceso de cualificación de Fabricación de instrumentos musicales tradicionales, con la estructuración del mapa funcional revisado y se definió la ruta 2021. 
2. Se finalizo la versión 1 del documento de caracterización de Artes Visuales, Música (tradicional, independiente y orquestas y sinfónicas), Entidades Museales y teatro.
• PLAN NACIONAL DE TEATRO Y CIRCO: Finalización de la etapa de elaboración de los documentos estado del arte, censo y cartografía, el Ministerio de Cultura adelanto la revisión del documento, posterior a esto se iniciara la etapa de publicación y entrega. 
• ESPECTACULOS PUBLICOS: 1. Hasta  diciembre de 2020 se han atendido 3.553 solicitudes de registro como productores de espectáculos públicos de las artes escénicas; se han atendido y autorizado 11 solicitudes referentes a la autorización de operadores de boletería en línea.
2. Se realizó el giro a las entidades territoriales por $15.696.751.910, y se tiene resolución de giro por $1.914.695 que está pendiente de firma del Secretario General. Adicionalmente, no se han elaborado resoluciones por un total de $2.345.172.133 dado que estos recursos corresponden a recaudo de eventos no realizados, aplazados o que han sido cancelados en la época de cuarentena.
3. Durante diciembre se atendieron 68 solicitudes de registro como productores de espectáculos públicos de las artes escénicas. Adicionalmente, se giraron a las entidades territoriales un total de $79.355.708 de recursos de la contribución parafiscal cultural.</t>
  </si>
  <si>
    <t>La meta presenta los siguientes avances:
• SIARTES:Se adelantan la pruebas del módulo de Salas Concertadas por el Área de Teatro y Circo, fueron identificados ajustes y se espera que en el transcurso del mes de enero se corrijan.  Se identifican los siguientes pendientes del contrato 194/2020:
• Entregar en operación el cargue de información del módulo de oferta del SiArtes
• Implementar los ajustes resultado de las pruebas adelantadas al módulo de Salas Concertadas del SiArtes
• Garantizar el perfecto funcionamiento de cada uno de los ajustes realizados
• Entregar al Grupo de Sistemas e Informática la documentación completa y actualizada requerida por el área para dar cumplimiento al Sistema de Gestión de Calidad del Ministerio de Cultura
• COMPARTE LO QUE SOMOS:A la fecha se logró la certificación de 10.358 ganadores de la convocatoria Comparte lo que Somos.  Los 11 restantes corresponden a 2 personas fallecidas, 1 persona el banco por políticas de seguridad no le abrió la cuenta, 4 no abrieron la cuenta DaviPlata ni reportaron otro medio de desembolso y 4 no fue posible ubicarlas para gestionar la cuenta DaviPlata ni otro medio de desembolso.
• PLATAFORMA VIRTUAL PARA LAS ARTES: 1.766 beneficiarios de las actividades de formación virtual desarrolladas por la Dirección de Artes, corresponden a las áreas de: Literatura y Libro, Música, Artes Visuales, Teatro Colón, Teatro y Circo, Primera Infancia y Danza.</t>
  </si>
  <si>
    <t>En diciembre se avanzó con la distribución de 112.297 ejemplares en los departamentos de Amazonas, Antioquia, Arauca, Atlántico, Bogotá D.C, Bolívar, Boyacá,  Caldas, Caquetá, Casanare, Cauca, Cesar, Chocó, Córdoba, Cundinamarca, Guainía, Guaviare, La Guajira, Huila, Magdalena, Meta, Nariño, Norte de Santander, Putumayo, Quindío, Risaralda, Santander, Sucre, Tolima, Valle del Cauca, Vaupés y Vichada.  
En total, en 2020, se imprimieron y distribuyeron 1.739.460 ejemplares de la serie "Leer es mi cuento" 
Los seis títulos impresos y distribuidos fueron:
- Título No. 33 Versos sencillos Autor: José Martí
- Título No. 34 Memorias de un caballo de la Independencia Autor: Gonzalo España
- Título No. 35 Cuentos y arrullos del folclor indígena y colombiano
- Título No. 36 Cuentos y arrullos del folclor afrocolombiano
- Título No. 37 Una ronda de Don Ventura Autor: Eugenio Díaz
- Título No. 38 La expedición botánica contada a los niños Autores: Elisa Mujica
.
Nota: De los 6 títulos de la serie Leer es mi cuento, 2 de ellos son alusivos al Bicentenario de la Independencia de Colombia: "Memorias de un caballo de la independencia" y "La expedición botánica contada a los niños". en el año 2020 se imprimieron y distribuyeron 800.000 ejemplares de estos dos títulos.</t>
  </si>
  <si>
    <t xml:space="preserve">La meta presenta los siguientes avances:
• Estudio de Factibilidad Salón Nacional de Artistas 2022: Se recibió a satisfacción el documentos de factibilidad del 46 SNA  junto todos los soportes que sustentan dicho estudio y proyecta un planeación inicial para ha realización del 46 Salón Nacional de Artista que tiene planeado realizarse en la ribera del río Magdalena.
• Laboratorios coreográficos: El 1 de diciembre culmino la serie de laboratorios coreográficos realizados en 2020. Este fue realizado con 40 jóvenes entre los 15 y los 25 años, pertenecientes a la agrupación Jóvenes Creadores del Chocó.  
• Obras artísticas exhibidas y/o divulgadas de las artes plásticas y visuales: Con corte a 31 de diciembre se han divulgado 10 obras de arte de las 10 resultantes en este proceso de creación de los Salones Regionales .   
Se han divulgado 6 obras de la artista Liliana Romero.
Se divulgaron 111 obras  de los participantes del Diplomado Pensar desde el Arte.
Se divulgaron 41 obras del los participantes del  Seminario Arte en Colombia.
Para un total de 168 obras divulgadas en 2020
</t>
  </si>
  <si>
    <t xml:space="preserve">La meta presenta los siguientes avances:
• Dotación de Salas y Vestuarios de Danza: Se terminaron las salas de Santa Catalina, Miranda y Mapiripan. 
Dada la optimización de recursos de la fundación escuela taller se pudo visibilizar una sala adicional en Sabanalarga, con lo cual iniciaron proceso de compras y contrataciones la tercera semana de diciembre, se proyecta que este terminada a mediados de enero.
• Programa Nacional de Salas Concertadas: al mes de diciembre tanto las 116 salas como el contrato de supervisión se encuentran al día de informes y de pagos
• Dotación de Instrumentos Musicales y materiales pedagógicos: De acuerdo a los otrosí firmados, ser realizó la entrega de dotación instrumental en formato de banda de vientos, al Archipiélago de San Andrés, Providencia y Santa Catalina. De la misma manera se realizó la dotación instrumental en formato de banda de vientos en el municipio de Gómez - Plata , Antioquia. </t>
  </si>
  <si>
    <t xml:space="preserve">La meta presenta los siguientes avances:
• CREACIÓN MUSICAL Y ATENCIÓN PSICOSOCIAL:  
1. Diplomado de creación musical y atención psicosocial comunitaria: De los 120 docentes inscritos al Diplomado 40 logran su certificación por cumplimiento de requisitos académicos y asistencia a encuentros sincrónicos. Preparación y envío en archivo digital de certificaciones.
2. Taller Presencial de Creación Musical y Atención Psicosocial - Norte del Cauca, se realizó del 27 al 29 de noviembre en el municipio de Mirada Cauca un Taller Presencial Creación Musical y Atención Psicosocial con la participación de 23 docentes de escuelas de música, de los cuales se certificaron 20.
3.  Sesiones de creación musical y atención psicosocial en la Institución educativa Valentín Carabalí de la vereda San Miguel del municipio de Buenos Aires en el Cauca. Realización de la muestra final el 12 de diciembre.
• EXPEDICION SENSORIAL: Culminaron los procesos adelantados por el programa de Expedición Sensorial, por un lado las Mentorías finalizaron con excelentes resultados, en el último mes de ejecución se enfocó en el reforzamiento práctico de herramientas como formatos de proyectos, planes de acción, cronogramas de producción, entre otros. Y así mismo se finalizó la ejecución de los planes de inversión aprobados, los cuales contaron con el acompañamiento a su implementación y gestión por parte de los Mentores, y para la legalización de recursos asignados a cada iniciativa. De igual forma la acción de Mantenimiento y reparación de instrumentos de música tradicional terminó con un total de 568 instrumentos reparados pertenecientes a 30 organizaciones beneficiarias de la convocatoria ubicadas en 26 municipios diferentes.  Los resultados son muy positivos y evidencian un alto grado de satisfacción, cumpliendo y sobrepasando la meta para la vigencia. </t>
  </si>
  <si>
    <t>De los seis títulos de la serie Leer es mi cuento publicados en el presente año, dos son alusivos al Bicentenario de la Independencia de Colombia: "Memorias de un caballo de la independencia" y "La expedición botánica contada a los niños". 
En el mes de diciembre se distribuyeron 18.148 ejemplares en los departamentos de Amazonas, Antioquia, Arauca, Atlántico, Bogotá D.C, Bolívar, Boyacá,  Caldas, Caquetá, Casanare, Cauca, Cesar, Chocó, Córdoba, Cundinamarca, Guainía, Guaviare, La Guajira, Huila, Magdalena, Meta, Nariño, Norte de Santander, Putumayo, Quindío, Risaralda, Santander, Sucre, Tolima, Valle del Cauca, Vaupés y Vichada.  
En total, en 2020, se imprimieron y entregaron 800.000 ejemplares de estos dos títulos.</t>
  </si>
  <si>
    <t>La meta presenta los siguientes avances:
• IBERMÚSICA: El 23 de diciembre Ibermúsicas publicó los  ganadores de las convocatorias, siete ganadores para  Ayuda a movilidad de músicas y músicos,  dos ganadores para Ayuda a festivales, mercados y encuentros para la movilidad de músicas y músicos y nueve ganadores para Ayudas al sector musical en modalidad virtual, en total fueron 18 ganadores por Colombia. Se realizó en la socialización de la publicación de ganadores en las redes del ministerio
• IBERESCENA:Particiación en la XXIX Reunión intergubernamental, elección de los beneficiarios de las ayudas 2020-21.
Revisión de los informes finales de ejecución de los proyectos  beneficiados de la convocatoria 2019-2020, publicación de notificación de ganadores de la convocatoria 2020-21.</t>
  </si>
  <si>
    <t>Se ha hecho seguimiento a la financiación de proyectos beneficiados a través del programa nacional de concertación. Se han entregado los recursos de conformidad con la programación hecha por Concertación, se liberaron recursos de los proyectos que no pudieron ser ejecutados por la emergencia sanitaria, de conformidad con lo reportado por el Programa.</t>
  </si>
  <si>
    <t>Durante el mes de diciembre se finalizó la distribución de los ejemplares de la serie "Leer es mi Cuento" a nivel nacional, distribuyendo en total 1.736.000 ejemplares en 26 departamentos del país y la ciudad de Bogotá, de conformidad con el plan de distribución definido, en el cual se incluyó la entrega de ejemplares como parte de los kits entregados por el gobierno nacional a través del ICBF para el apoyo a las familias con motivo de la emergencia sanitaria.</t>
  </si>
  <si>
    <t>Durante diciembre se acordó con Minciencias la reunión de trabajo para 2021 en donde se planteará el cronograma de trabajo y la articulación con la Biblioteca Nacional.</t>
  </si>
  <si>
    <t>Se finalizó la elaboración del documento del Plan Nacional para la Protección y Promoción del Patrimonio Bibliográfico y Documental Vamos a Hacer Memoria 2021-2030 y se llevó a cabo la socialización del mismo en un evento que convocó a los actores que participaron en los procesos de consulta pública para la construcción de este plan.</t>
  </si>
  <si>
    <t xml:space="preserve">Al 31 de diciembre esta meta se cumplió así:
*Plataforma digital Retina Latina: con el fin de satisfacer la demanda de entretenimiento digital en casa, durante la pandemia, se amplió la capacidad y el alcance de la plataforma. Adicionalmente, realizó el lanzamiento de la aplicación para dispositivos móviles con sistemas operativos IOS y Android con un total de 20.000 descargas. Entre el 01 de enero y el 31 de diciembre de 2020 se registraron 1.625.418 visitas, que sumadas a las 2.211.031 acumuladas hasta el año 2019 dan un total acumulado de 3.836.449 (Enero: 63.241 / Febrero: 53.090 / Marzo 311.391 / Abril 390.426 / Mayo 216.907/ Junio 139.011 / Julio 101.044/ Agosto 82.136/ Sept. 74.334/Oct. 82.068/Nov. 62.050 / 49.720 Dic.), cumpliendo así la meta acumulada para el 2020.
*Municipios acomp en el desarrollo de estrategias de circulación y formación de públicos, para el cine colombiano: Entre 01 enero y 31 diciembre 2020, a través de la Temporada Cine Crea Colombia, se beneficiaron los siguientes 60 municipios y ciudades:  Aracataca, Armenia, Arauquita, Bogotá D.C., Barranquilla, Buenaventura, Bucaramanga, Caldas, Cali, Cartago, Cartagena, Ciudad Bolívar, Cúcuta, Chía, Copacabana, Dosquebradas, Duitama, Envigado, Facatativá, Floridablanca, Ibagué, La Dorada, Manizales, Medellín, Mosquera, Mogotes, Montenegro, Montería, Neiva, Palmira, Pasto, Pamplona, Pereira, Pitalito, Popayán, Puerto Asís, Quibdó, Riohacha, Rionegro, Sabaneta, San Gil, San José del Guaviare, Santa Catalina, Santa Marta, Santander de Quilichao, Sibundoy, Soacha, Socorro, Sucre, Tunja, Valledupar, Villavicencio, Villa del Rosario, Yopal, Aguazul, Ayapel, Málaga, Mercaderes, Puerto Colombia y Sopó; estos municipios sumados a los 16 municipios beneficiados en 2019, da un total de 76 municipios acompañados en el desarrollo de estrategias de circulación y formación de públicos para el cine colombiano, cumpliendo así la meta acumulada para el 2020. </t>
  </si>
  <si>
    <t>Al 31 de diciembre esta meta se cumplió así:
*El 3 diciembre se llevó a cabo la Reunión del Comité Intergubernamental del Programa Ibermedia en la que se dio la distribución de ayudas de la convocatoria 2020: 12 proyectos audiovisuales colombianos recibirán $463.361 USD en las diversas modalidades de la convocatoria 2020. En coproducción, recibieron ayuda dos producciones mayoritarias colombianas: Documental ‘Alis’ (Colombia-Chile) y los largometrajes de ficción ‘Puentes en el mar’ (Colombia-México-Alemania) y ‘Sandra’ (Colombia-Chile). También tres coproducciones minoritarias colombianas: ‘Vicenta B’ (Cuba-Colombia), ‘Álbum de familia’ (Perú-Colombia) y ‘Diógenes’ (Perú-Colombia). En desarrollo de largometrajes: 'El susurro del mar' y 'El silencio del tiempo'. En desarrollo de series ‘Soli Flores’ y ‘Los diarios secretos de las chicas’. En formación: ‘V Residencia Iberoamericana de guion’ y ‘VI Salón de productores y proyectos FICCALI’. En 2020, el Ministerio de Cultura de Colombia aportó al Fondo de Ibermedia $225.000 USD. El 09 de diciembre se realizó la elección del presidente del Programa Ibermedia quedando elegida Beatriz Navas de España. Se plantearon las fechas de apertura y cierre de la convocatoria 2021 y la metodología de evaluación que busca fomentar la paridad de género. 
*Se desarrollaron giras virtuales a nivel internacional con la participación del viceministro Felipe Buitrago para la presentación del CINA y la ampliación de la Ley 1556, por los países Nórdicos, LATAM, Estados Unidos y algunos países europeos, así como en el mercado del Festival de Cine de Cannes.</t>
  </si>
  <si>
    <t>Al 31 de diciembre esta meta se cumplió así:
SIREC - Registros: 1.229 Registros de taquilla: Ene 295 / Feb 242 / Mar 181  / Abr 0 / May 4 / Jun 0 / Jul 12 / Ago 11 / Sep 58 / Oct 114 / Nov 152 / Dic 160
Reportes disponibles con datos sectoriales: 217 reportes de información del SIREC, según los requerimientos de los solicitantes  (Ene 6 / Feb 15  / Mar 28 /Abr 16 / May 5 / Jun 16 / Julio15 / Agosto 42 / Sep. 25 / Oct 14 / Nov 16 / Dic  19).
Soportes de mantenimiento a los sistemas SIREC y aplicativos en línea: 542 soportes de mantenimiento a los sistemas SIREC y aplicativos en línea: Enero: 82  / Febrero: 80 / Marzo: 55  / Abril 48 / Mayo: 28 / Junio 41 / Julio 51 / Agosto 48 / Sep.39 /oct. 24/ Nov. 25 / Dic. 21
Boletín Claqueta: 48 boletines de noticias sobre el sector audiovisual y cinematográfico (Enero: 4  / Febrero: 4  / Marzo: 4 /Abril: 4 / Mayo: 5 / Junio: 4 / Julio 4 / Agosto 4 / Sep. 4/ Oct. 4 /Nov. 4 / Dic. 4 )
Reportes Estadísticos (2018 - 2019): En diciembre fue publicado, en el micrositio de la DACMI y divulgado en claqueta, el Anuario 2018 – 2019, realizado en articulación y alianza con la DEDE, sobre las principales cifras del sector cinematográfico del país y su respectivo análisis de comportamiento a nivel estadístico, económico y de mercado.  (https://mincultura.gov.co/areas/cinematografia/Documents/AnuarioEstadisticoCine20182019.pdf)</t>
  </si>
  <si>
    <t xml:space="preserve">Al 31 de diciembre esta meta se cumplió así:
*Acomp archivos Pueblos Indígenas y afro:
PACCPI: En octubre se realizó de manera virtual, el XVII Encuentro Nacional de Archivos Audiovisuales del Sistema de Información del Patrimonio Audiovisual Colombiano SIPAC - XVII ENAA-DAUPARÁ con la Fundación Patrimonio Fílmico Colombiano y la Mesa Permanente de Concertación de Pueblos Indígenas MPC, en el que se cumplió con la concertación del documento de la agenda, proceso capitulo Pueblos Indígena – PACCPI.
CONCIP: Participación en Mesa Permanente de Concertación MPC del 3 al 5 dic. Presentación balance 2020, propuestas 2021, y proyección 2022. 5 líneas propuestas DACMI aprobadas y concertadas. Compromiso H29.
INVENTARIOS PACCPI y PACCCA: Consolidación de 3229 registros PACCPI y 3374 PACCA. Documento concertado 2020 agenda académica del XVII ENAA-SIPAC-PACCPI-DAUPARÁ-ONIC.
PORTAFOLIO FASE 1, BECA INVESTIGACIÓN GESTIÓN PACCPI Y PACCA: Se recibieron, revisaron y certificaron las 5 Becas otorgadas. Creación carpeta AZ Digital carga Informes finales y certificaciones Estímulos.  
*Acomp archivos SIPAC: 
Estímulos Fase 1 2020: Certificación 16 Becas ganadoras. Carga Informes y certificaciones Estímulos AZ Digital
Estímulos Fase 2 2020: finalización requisitos jurados Beca Producción Documentales realizados con archivo audiovisual. Publicada resolución ganadores
En noviembre se realizó XIV Encuentro Nacional de Becarios del SIPAC en sinergia con Casa Museo Quinta Bolívar y apoyo Cinemateca Medellín. Se presentaron y expusieron 21 proyectos ganadores
*Acervo Audiovisual Mincultura: Revisión nuevo disco FPFC. Ordenamiento espacios emisión. Actualización 1600 registros. Revisión total clips 7 discos duros, asignación código de barras. Revisión y selección acervo analógico DV80 y Cinematográfico Infancia y Juventud. Depósito Legal obras Largometraje: Cuadro diciembre largos 2020 FPFC: (12), reducción 50%. Gestión con BNC inclusión entregables Convocatoria 001 MinTic Depósito Digital.
</t>
  </si>
  <si>
    <t xml:space="preserve">Al 31 de diciembre esta meta se cumplió así:
*Expedición de resolución de proyecto: 185
*Actas de clasificación de películas: 186
*Autorización de rodaje en el territorio nacional: 3
*Expedición de certificaciones previas de nacionalidad: 35
*Expedición de certificados tributarios: 195
*Expedición de resolución de producto: 316
*Registro Nuevos Espacios para cine: 72
*Se elaboró un proyecto de decreto que disminuye los requisitos del trámite de reconocimiento de la nacionalidad de las películas colombianas, y que crea el Certificado de Producto Nacional, el cual se emitirá digitalmente. El proyecto está a la espera de concepto favorable del Departamento Administrativo de Función Pública, tras lo cual será firmado y expedido.
*Se han aprobado 13 proyectos con una inversión aproximada por valor de $257.063 millones de pesos y la generación de 1.687 puestos de trabajo directos, a la luz del Decreto 474, entre el Certificado de Inversión Audiovisual en Colombia (CINA) y la ampliación del FFC a otros géneros y formatos audiovisuales. 
*A través de la Convocatoria del Fondo para el Desarrollo Cinematográfico (FDC), se entregaron 129 estímulos por concurso por valor de $9.198 millones de pesos y 103 estímulos automáticos por valor de $380 millones de pesos.
*Entre el 1 de enero y el 15 de diciembre se han emitido certificados de inversión tributaria para cine por valor $16.573 millones.  </t>
  </si>
  <si>
    <t xml:space="preserve">Al 31 de diciembre de 2020, esta meta se cumplió a través de la iniciativa "Crea Digital 2020" que se llevó a cabo con MinTic, que benefició a 48 ganadores que entregaron sus contenidos en 6 categorías: desarrollo series digitales animadas (9), desarrollo de juegos de video (10) contenidos transmediales (12), y Pertenencia étnica (8 ); y en las categorías de coproducción para la realización de series digitales animadas (3), y juegos de video (6). Se duplicó el número de categorías ofrecidas al pasar de tres en 2019 a seis en 2020, lo cual abrió la posibilidad de nuevos participantes como organizaciones y comunidades étnicas (indígenas, narp) gracias a la nueva categoría de Pertenencia Étnica, abierta por primera vez en 2020, y a proyectos avanzados en las 2 nuevas categorías de realización de series digitales animadas y juegos de video. Se incrementó en un 60% el número de participantes al pasar de 132, en 2019, a 211, en 2020, tendencia explicada por las nuevas categorías abiertas, por la consolidación de la convocatoria que ya completa nueve ediciones y por la coyuntura generada por la pandemia. Se diversificó la mirada y la variedad de participantes, sus lugares de procedencia y los temas de los contenidos producidos en 2020, dando más espacio a las regiones. </t>
  </si>
  <si>
    <t xml:space="preserve">Al 31 de diciembre de 2020, esta meta se cumplió a través de la "Convocatoria Portafolio de Estímulos" a la cual se realizaron ajustes a la convocatoria, seguimiento a su difusión, gestión de jurados, revisión de proyectos y pitch de selección de ganadores en las convocatorias que aplicaba en conjunto con el equipo del Programa de Estímulos, dirigidos a Creadores, productores e investigadores en narrativas digitales y de nuevos medios. Se realizó seguimiento administrativo y técnico a los (5) proyectos ganadores de Becas de creación y producción de contenidos audiovisuales de no ficción con dispositivos móviles, (1) proyecto ganador de Beca para el desarrollo de documental expandido y (2) proyectos ganadores de Becas para publicación de investigaciones sobre cine y audiovisual colombiano a través de nuevos medios. Un total de 8 nuevos contenidos producidos:  
*5  cortometrajes de no ficción producidos con dispositivos móviles 
*1 plataforma digital con contenidos en varios formatos de documental expandido en estado de prototipo 
*1 plataforma web interactiva con contenidos en varios formatos 
*1 Epub o libro electrónico.  </t>
  </si>
  <si>
    <t>Al 31 de diciembre de 2020, esta meta se cumplió con 52 Creadores de contenidos NARP se han beneficiado con procesos de formación en comunicación y producción de contenidos culturales, así:
*NOVIEMBRE (26 contenidos):
Territorios en Diálogo: 7 creadores de contenidos de comunidades NARP de los departamentos de Magdalena, Guajira, Córdoba, Bolívar, beneficiados con procesos de formación a través del Laboratorio de podcast Suena el Caribe; y 17 creadores de contenidos de comunidades NARP de los departamentos de Magdalena, Bolívar, Cesar, Atlántico beneficiados con procesos de formación a través del Laboratorio de cortos realizados con dispositivos móviles "Mira el Caribe". (noviembre)
Narrativas sonoras: 2 creadores de contenidos de comunidades NARP (Universidad del Chocó y Tumaco Estéreo) beneficiados con procesos de formación a través de la estrategia Trayectorias: experiencias, caminos y aprendizajes trazados por las emisoras comunitarias.(noviembre)
*OCTUBRE (26 contenidos):
Territorios en Diálogo: 14 creadores de contenidos de los departamentos de Nariño, Valle, Cauca y Chocó, beneficiados con procesos de formación a través del Laboratorio Pacífico en Clave Digital . 
*Alianza Comunicación Caribe:  Se realizó la contratación de las organizaciones de la Alianza responsables de desarrollar el Laboratorio de podcast "Suena el caribe", Laboratorio de cortos realizados con dispositivos móviles "Mira el Caribe", el Informativo regional Indígena, y la Campaña de comunicación rural. La última semana se dio inició a los laboratorios.
Narrativas digitales: 12 creadores de contenidos NARP beneficiados con procesos de formación, de los departamentos de Meta, Cauca, Putumayo y Nariño.</t>
  </si>
  <si>
    <t>Al 31 de diciembre de 2020, esta meta se cumplió así:
*Convenio 2823 /2020 con Brithish Council su ejecución finalizó el 15 de diciembre de 2020, del apoyo técnico administrativo para el desarrollo del Programa de Narrativas Digitales de fomento a la creación, investigación y circulación de contenidos convergentes y el fortalecimiento del entorno mediático digital.
*Convenio con MINTIC. Su ejecución finalizó el 31 de diciembre de 2020 del apoyo técnico administrativo a la producción de contenidos culturales, educativos y de entretenimiento vinculados a la industria de las tecnologías de la información y las comunicaciones en Colombia (Cultura Digital y Medios Interactivos)
*Los Convenios con Onic, Cric, Acical, su ejecución finalizó el 21 de diciembre de 2020, de las actividades administrativas, técnicas y financieras contempladas en el plan de trabajo para el fortalecimiento de escuelas y procesos de formación en comunicación propia y apropiada con las organizaciones indígenas.
*Convenio con Bibloamigos su ejecución finalizó el 30 de diciembre de 2020, de las actividades administrativas, técnicas y financieras para desarrollar en los territorios procesos de formación producción y circulación de contenidos, con creadores de contenidos, gestores culturales y docentes.</t>
  </si>
  <si>
    <t>Al 31 de diciembre de 2020, esta meta se cumplió así:
A través del Contrato suscrito en Julio, con la Fundación Patrimonio Fílmico se dio continuidad a la ejecución de las Actividades que garantizan la conservación y almacenamiento en condiciones de humedad y temperatura controladas de las 13.889 unidades audiovisuales correspondiente al Acervo Patrimonial del Ministerio, así como garantizar la conservación de las obras recibidas en calidad de Depósito Legal de Obras Cinematográficas Colombianas Bienes de Interés Cultural de la Nación.</t>
  </si>
  <si>
    <t xml:space="preserve">Al 31 de diciembre de 2020, esta meta se cumplió así:
*Banco de Contenidos: al 31 de diciembre de 2020 se han puesto en línea y a disposición 303 contenidos audiovisuales, sonoros, escritos, fotográficos, digitales y convergentes en el Banco de Contenidos del Ministerio de Cultura, realizados por creadores profesionales y comunitarios de distintos territorios y poblaciones de Colombia, fruto de los diferentes proyectos y becas de estímulos que reflejan la diversidad étnica y cultural de todo el país. En el mismo periodo se crearon 19 colecciones temáticas sobre lenguas indígenas, festividades, contenidos NARP, podcast, animaciones, ruralidad, entre otras.  </t>
  </si>
  <si>
    <t>se realizó el tercer seguimiento del cuatrimestre de las acciones formuladas para abordar riesgos y oportunidades que se determinaron como plan de tratamiento y mitigación de los riesgos de gestión, corrupción y seguridad de la información en los diferentes procesos y subprocesos.</t>
  </si>
  <si>
    <t>Se realizo la recopilación de la información del Índice de Desempeño Institucional del FURAG y se prepara la información de los índices por entidad adscrita, se realiza un análisis y una presentación del estado de MIPG en cada entidad.</t>
  </si>
  <si>
    <t xml:space="preserve">El avance al 31 de diciembre corresponde a la ejecución de los proyectos así: construcción de  2 Bibliotecas: Montelíbano Córdoba y Chámeza Casanare, construcción de 2 casas de cultura en Galeras Sucre y Carmen de Apicalá Tolima, y construcción del Centro Cultural en Santa Marta Magdalena. Y quedando en ejecución la construcción y adecuaciones de siete (7) infraestructuras Culturales así: 1 casa de cultura en Bahía Solano Chocó, 2 Teatros en Támesis Antioquia y Quibdó Choco, 1 rehabilitación del Centro Coreográfico y de Danza del Valle, en Cali (fase II), 2 bibliotecas en Morelia Caquetá y Tolú Viejo Sucre y adecuación de 1 salón de danza en Sabanalarga, Cesar. </t>
  </si>
  <si>
    <t>El avance al 31 de diciembre corresponde a 31 proyectos que  iniciaron viabilización, supervisión, seguimiento, divulgación y se dieron 318 asesorías.</t>
  </si>
  <si>
    <t>El avance al 31 de diciembre corresponde a la gestión para la adecuación de 1 Biblioteca en Cúcuta Norte de Santander 1 adecuación la Casa de Cultura Buenaventura Valle y 7 adecuaciones salas de danza en Ricaurte Cundinamarca, Lebrija Santander, Santa Catalina, Bolívar, Miranda, Cauca, Mapiripán, Meta, Anapoima Cundinamarca y Paz del Rio Boyacá y 1 adecuación de la Biblioteca Nacional de Colombia.</t>
  </si>
  <si>
    <t xml:space="preserve">Al 31 de diciembre de 2020, esta meta se cumplió a través de
*Becas desarrollo y producción contenidos niñez y juventud 2019: 1 muestra audiovisual serie Varonia producida y la biblia de producción proyecto desarrollado. 5 capítulos serie infantil "No Exageres Enzo", resultado Beca Creación y producción Microprogramas audiencia Infantil 2019. 1 Investigación académica "Comunicación acción colectiva juvenil en geografías violentadas Cúcuta" y 2 dispositivos artísticos; resultado Becas apoyo a investigación en narrativas y comunicación.  
*Becas desarrollo y producción contenidos niñez y juventud 2020:
Beca desarrollo Serie tv audiencia infantil: 131 propuestas, 3 ganadores 
Beca formación públicos y creación contenidos niñez y adolescencia: 58 propuestas, 9 ganadores   
Beca producción capítulos Unitarios: 12 propuestas, 5 ganadores  
Beca Investigación audiencias Infantiles: 9 propuestas, 1 ganador inhabilitado
Beca apoyo Investigación Narrativas y Con: 1 ganador 
*ENCUENTRO NAL INF JUV Y MEDIOS: 187 participantes, 12 creadores beneficiados  talleres, 3 master Classes, 5 conversatorios, 6 conferencias cortas, 3 muestras  de contenidos, 42 títulos curados, 12 grupos focales con 36 niños niñas y adolescentes, 38 conferencistas, 2 paneles apertura y clausura, y 2.300 personas visitaron contenidos
*Alharaca LAB -VIRTUAL 2020: 80 niños y adolescentes beneficiados, 15  contenidos creados y producidos por los niños y jóvenes, 12 facilitadores, 
4 eventos socialización
*Alharaca Viajera-VIRTUAL 2020: 51 bibliotecarios y/o docentes formados, 51 cajas herramientas Alharaca Viajeras entregadas
*Investigación sobre colectivos de comunicación en Colombia: 1 publicación sobre los colectivos de comunicación en Colombia y 369 ejemplares distribuidos 
 </t>
  </si>
  <si>
    <t xml:space="preserve">Al 31 de diciembre de 2020, esta meta se cumplió a través de
*Narrativas digitales: (Convenio British Council) territorialización del proyecto, definición de esquemas, metodologías y formadores del área de formación y organización procesos convocatoria y participación. Selección de participantes en diversos deptos., se realizaron las fases I y II de formación y se potenciaron los proyectos digitales participantes. Selección de autores y escritura de los capítulos del Manual Narrativas Digitales Vol. Edición, ajuste y cierre del manual. Se revisó la estructura de la plataforma Web del Programa de Narrativas, se aprobaron diseños y estructuras técnicas y se recibió plataforma virtual y su código fuente para implementación. 228 creadores formados en el Programa de Narrativas Digitales (45 Participantes Pueblos y comunidades indígenas y 12 Participantes Comunidad Negra o Afrocolombiana); 20 proyectos de nuevos medios y contenidos digitales fortalecidos por departamento para un total de 80 proyectos potenciados; 1 Manual de Narrativas Digitales (Vol. II) con 4 capítulos producido; y 1 plataforma web digital producida.
*Cultura BIT: 5 conferencias, 2 talleres, 1 Hackathon, 3 Laboratorios, 6 Paneles, 2 Conversatorios, 1 Exposición virtual de contenidos, 20 actividades, 462 inscritos  actividades cerradas, 286 seleccionados actividades cerradas, 223 certificados entregados, 129 productos creados en Labs y talleres, 161 microcontenidos creados en Hackathon, 43 conferencistas y tutores invitados, 36.669 personas alcanzadas con charlas magistrales, paneles y conversatorios abiertos en FB y YT
*Convocatorias Señal Colombia: Los ganadores de las convocatorias de Señal Colombia se encuentran en proceso de producción, que culminará en 2021. 
*Serie Soy porque Somos: La serie esta finalizada. 20 capítulos de 5 minutos. En diciembre se adelantó la campaña de promoción. Su emisión inicia el día 1 de febrero por los canales Telepacífico y Origen </t>
  </si>
  <si>
    <t xml:space="preserve">Al 31 de diciembre de 2020, esta meta se cumplió así:
*CONVENIO ACICAL: Finalización de los procesos de formación en las escuelas de Cridec y Crihu. Desarrollo de 18 productos comunicativos (6 producciones sonoras, 6 audiovisuales, 5 series fotográficas, 1 nota de prensa escrita). Presentaron informe final técnico e informe financiero, y entrega de producciones. Trámite para 3er desembolso y cierre del convenio. 
Escuela CRIHU:  3 mingas de pensamiento en prensa, contenidos digitales y minga de cierre y armonización espiritual, producción de videos y contenido sonoro, realizados en el  Resguardo Nuevo Amanecer, Misak, La Argentina Huila
Escuela CRIDEC: 2 procesos de formación en audiovisuales y periodismo. Rodaje y producción de videos.
Se beneficiaron con formación 28 creadores de las escuelas CRIDEC y CRIHU. 
*CONVENIO CRIC: El convenio finalizó el 21 de diciembre. Se entrega informe final del proyecto, informe financiero y 23 productos realizados  (1  serie fotográfica, 11 spots sonoros, 11 videos). 710 comunicadores, creadores y líderes indígenas participaron en las mingas y premingas del CRIC. </t>
  </si>
  <si>
    <t>Al 31 de diciembre de 2020, esta meta se cumplió así:
*CONVENIO ONIC procesos de formación de las 20 Escuelas Propias Comunicativas fortalecidas y fomentadas de los pueblos Indígenas y la generación de 377 nuevos contenidos mixtos y convergentes compuestos por narrativas sonoras, radiales, audiovisuales y digitales; realizados por creadores de contenidos en los territorios
*Articulación con la CONCIP: La DACMI participó en la CONCIP los días 3,4 y 5 de diciembre para concertación plan 2021 y revisión de acciones en 2020. Para el 2021 se la DACMI acordó hacer una inversión de $ 1.756.975 .000 distribuidos así:
- Compromiso H17 Escuelas Propias de Comunicación $1.204.600.000 / CRIDEC y CRIHU $160.000.000/ Tiquetes y Viáticos $35.400.000. Total: 1.400.000.000
- Compromiso H29 PACCPI $344.000.000
- Compromiso H30 Bicentenario $$12.975.000
- Compromiso H14 $0
* Proyecto de Profundización audiovisual con la Red de Comunicaciones wayúu:  Se realizó la finalización del video coral. Se realizó entrega de informe final. y productos 1 video coral de 20 minutos 2 podcast
*Gestión y acompañamiento a estímulos y convocatorias con enfoque étnico (Mincultura - Señal Colombia, Comunicación Étnica - CREA DIGITAL), y PNE: 
-Cortos animados: Los proyectos e informes finales se entregaron el 21 de diciembre
- Comunicación Étnica (Señal Colombia) 
Los ganadores están en la etapa de producción.</t>
  </si>
  <si>
    <t xml:space="preserve">A diciembre 31 de 2020, se cumplió con el 100% de esta meta, teniendo en cuenta que se llevaron a cabo 38 Jornadas de Socialización de manera Virtual, de la Convocatoria 2021 del Programa Nacional de Concertación Cultural, llegando a los 32 departamentos del país, lo cual representó un cubrimiento del 100% del país. </t>
  </si>
  <si>
    <t>A diciembre 31 de 2020, se cumplió con el 100% del apoyo de los proyectos apoyados en 2020 a través del Programa Nacional de Concertación Cultural.</t>
  </si>
  <si>
    <t>A diciembre 31 de 2020, se cumplió con el 100% de otros proyectos y actividades culturales apoyados a través del Programa Nacional de Concertación Cultural.</t>
  </si>
  <si>
    <t>A diciembre 31 de 2020, se cumplió con el 100% de esta meta, realizando el seguimiento a los 45 proyectos de la Línea 1.1 a cargo de la Biblioteca Nacional de Colombia y los proyectos del área temática de literatura de la Dirección de Artes.</t>
  </si>
  <si>
    <t>A diciembre 31 de 2020, se cumplió con el 100% de esta meta, realizando el proceso contractual para la formación en Gestión Cultural y la medición sobre el impacto social y económico, retroalimentando a los actores del sector en el fortalecimiento de sus procesos de gestión.</t>
  </si>
  <si>
    <t>A diciembre 31 de 2020, se cumplió con el 100% de las reuniones con las direcciones y áreas misionales que permitieron analizar, ajustar, tener aportes y recomendaciones para la elaboración de las convocatorias 2021 del Programa Nacional de Concertación Cultural. Las cuales fueron aprobadas por parte del Comité Técnico de Concertación.</t>
  </si>
  <si>
    <t>A diciembre 31 de 2020, se cumplió con el 100% de esta meta, teniendo en cuenta que se realizó la supervisión de 2.245 proyectos apoyados en la convocatoria 2020.</t>
  </si>
  <si>
    <t>A diciembre 31 de 2020, se cumplió con el 100% de esta meta, teniendo en cuenta realizó el proceso de evaluación de los proyectos participantes en las convocatorias 2021 del PNCC.</t>
  </si>
  <si>
    <t xml:space="preserve">1) MOOC: Se identifican hitos asociados al proyecto para su implementación en 2021.  Se revisan aspectos técnicos de adopción y manejo de los contenidos por parte de Mincultura, una vez sean desarrollados y entregados por parte del PNUD. 
2) SKILLS: Se diseña una encuesta de percepción y navegabilidad en el ánimo de optimizar el uso e interacción con los usuarios.   
3) RED DE MENTORES: Se da cierre en vigencia 2020 a los pilotos de mentaría implementados.  </t>
  </si>
  <si>
    <t xml:space="preserve">Con corte a 31 de Diciembre:
1. Se expidió el Decreto 286 de 2020, que reglamenta el artículo 91 de la Ley 2010 de 2019 en cuanto al incentivo de rentas exentas por siete años para empresas de economía naranja.
2. Se expidió el Decreto 474 de 2020, que reglamenta el incentivo tributario para apoyar la financiación de producciones audiovisuales en Colombia, previsto en el artículo 178 de la Ley 1955 de 2019.
3. Se expidió el Decreto 697 de 2020, que reglamenta el incentivo tributario para apoyar la inversión y donación en proyectos de economía creativa, previsto en el artículo 180 de la Ley 1955 de 2019. El 28 de agosto se lanzó la convocatoria a través de la Corporación Colombia Crea Talento.
Con lo anterior se da por cumplida la meta para el periodo 2020
Lo anterior se suma a los instrumentos ya diseñados en el 2019, los cuales fueron:
1. Portafolio de estímulos Naranja en el Marco del Programa Nacional de Estímulos
2. Línea reactiva de Findeter. </t>
  </si>
  <si>
    <t>Con corte a 31 de diciembre se sancionó el Decreto 1204 de 2020 "por la cual se adiciona un libro a la parte XII del libro 2 del decreto 1080 de 2015, único reglamentario del Sector Cultura, y se adopta la Política Integral de Economía Creativa (Política Integral de Economía Naranja)".</t>
  </si>
  <si>
    <t>Con corte a 31  de diciembre se han generado siete documentos normativos para el fortalecimiento, estímulo y desarrollo de la Economía Naranja 
• Decreto 286 Febrero 
• Decreto 286 Febrero 
• Decreto 474 Marzo
• Decreto 475 Marzo
• Decreto 561 Abril
• Decreto 697 Mayo
• Decreto 818 Junio
• Decreto 1276 Septiembre</t>
  </si>
  <si>
    <t>El informe de Colombia ante la UNESCO sobre la Convención 2005 fue enviado en el mes de octubre de manera oficial.</t>
  </si>
  <si>
    <t>Con corte a 31 de diciembre Una vez publicada la Cuenta Satélite de Cultura y Economía Naranja para la serie 2014-2019p, el 23 de julio del 2020, se presentaron junto al DANE las cuentas de producción, cuentas de generación de ingreso, los balances oferta utilización se encontró que el crecimiento real de los últimos 4 años (2016-2019p) fue de 1,77%. Así mismo, se redactó documento que resume el ejercicio de correlación realizado para las variables de ocupados y consumo cultural y creativo para los primeros tres trimestres de 2018, 2019 y 2020. Con base en lo anterior los subsectores de la Cuenta Satélite de Cultura medidos fueron:
• Artes Visuales
• Artes Escénicas
• Patrimonio
• Actividades Manufactureras de la Economía Naranja
• Turismo Cultural
• Educación Cultural y Creativa
• Actividades Asociativas y de Regulación.
• Editorial 
• Fonográfica
• Audiovisual
• Agencias de Noticias 
• Medios Digitales y Software
• Diseño
• Publicidad
Con lo anterior se cumple la meta establecida para el año 2020</t>
  </si>
  <si>
    <t>*Se entregó y socializó la investigación: Fortalezas y oportunidades de mejora para la internacionalización y posicionamiento en el mercado global de los sectores: música, artes escénicas, audiovisual y editorial.  Con dos entregables: Caracterización de las cadenas de valor con potencial exportador y caracterización de la demanda internacional. 
*Se encuentra en finalización el producto del MOOC de monetización de la música. El lanzamiento se realizará en el mes de enero del 2021.</t>
  </si>
  <si>
    <t>2020 PRIMERA FASE
* Se realizó la obligación del pago final de los 92 ganadores en 18 departamentos del país. 
* Los ganadores de la convocatoria de Librerías, Producción y Crítica iniciaron con la entrega de los informes finales. No se emite nueva certificación de acuerdo con las indicaciones brindadas por el PNE.
* Se realizó la entrega del informe final del estado de la entrega de Estímulos el 31 de diciembre.
* Se redujo el CDP 6920 por un valor $165.104.400, correspondientes a los recursos no asignados.
2020 SEGUNDA FASE:
*  Se entregaron la totalidad de los documentos para el trámite de pago de los 18 jurados de la convocatoria. 
* Se realizó el lanzamiento de pago de 44 ganadores de la convocatoria de la segunda fase del PNE.</t>
  </si>
  <si>
    <t>Durante el mes de diciembre se desarrollaron las siguientes actividades: 
• Coordinación y desarrollo de la mesa de Inspiración el 15 de diciembre y definición del cronograma de actividades y hoja de ruta de la mesa para el 2021, se inician acciones para suscripción de convenio con Artesanías de Colombia y la SIC. 
• Asistencia a las reuniones técnicas para la reglamentación de las subcomisiones en el marco de la CIPI. 
• Articulación y apoyo a Mininterior, en conjunto con la Consejería presidencial para el cumplimiento, Dirección Nacional de derechos de autor, Mintic y DNP, en las mesas de la segunda fase de resultados y metodología implementada para sociedades de gestión colectiva y usuarios de los derechos de autor y conexos e insumo para el CONPES de PI; Mincultura moderó la mesa de resultados de radio en el mes de Diciembre</t>
  </si>
  <si>
    <t>Con corte al 31 de diciembre:
1. Durante el mes de diciembre se han emitido 13 certificados de inversión del beneficio fiscal previsto en el artículo 16° de la Ley 814 de 2003. En lo corrido del 2020 se cuenta con 111 certificados expedidos.
2. En cuanto al beneficio fiscal previsto en Decreto 286 de 2020 con corte al 31 de diciembre se obtuvieron los siguientes resultados:
Se presentaron 933 proyectos para obtener el beneficio de rentas exentas por 7 años. de los cuales 50 continúan en evaluación, puesto que están en proceso de subsanación
Durante el año, el Comité de Economía Naranja del Ministerio de Cultura se ha reunido en 21 ocasiones para dar el concepto de estos proyectos, emitiendo:
Conformidades notificadas: 252 (135 convocatoria marzo y 109 convocatoria julio y 8 de la convocatoria octubre)
No conformidades notificadas: 302 (138 convocatoria marzo y 120 convocatoria julio y 44 de la convocatoria octubre)
3. Para el mes de diciembre En las sesiones extraordinarias No. 072 y No. 073 del Comité Promoción Fílmica Colombiana (CPFC), se aprobaron 7 proyectos: dos realities y cinco seriados, que aplicaron al incentivo del Certificado de Inversión Audiovisual en Colombia (CINA); y se aprobó un proyecto de TvMovie, que aplicó al Fondo Fílmico Colombia (FFC). 
En lo corrido del 2020, el CPFC aprobó 17 proyectos con una inversión aproximada por valor de $287.160 millones de pesos. De los 17 proyectos aprobados, son 2 largometrajes, 1 TvMovie, 3 realities y 11 series.
 4. Para el mes de diciembre se cuenta con la siguiente información con respecto a la convocatoria realizada por CoCrea y asociada al Decreto 697 de 2020:
De los proyectos presentados, se avalaron a la fecha 123 proyectos discriminados así: 106 BanCoCrea, 12 CoCreemos y 5 CoCrecer. 
El incremento en el cumplimiento de la meta corresponde a los resultados positivos obtenidos en la convocatoria de Colombia crea (decreto 697 del 2020) y al crecimiento significativo de certificados expedidos de la ley 814.</t>
  </si>
  <si>
    <t>1) MARCO DE CUALIFICACIONES-NARP: Se entregan ajustados por expertos técnicos los documentos asociados a los segmentos de Música, teatro y producción que acompañan la implementación de la ruta metodológica del Marco Nacional de Cualificaciones. 
2) CRIC: *28 iniciativas de economía propia fueron capacitadas en temas de fortalecimiento en habilidades técnicas de gestión contable realizado por la MUNDO KIDE, capacitación en contabilidad suministrada por el SENA, plan de mercadeo y ventas por el SENA. Se realizó fortalecimiento en buenas prácticas de manufactura y sobre el fortalecimiento de economía propia regional, a cargo de Ya'la kwe'sx ksxa'wnxi yat. *Se realizó el estudio de mercado respectivo para cada iniciativa, lo cual ha permitido identificar los potenciales proveedores de los mismos. *Fueron remitidos los 28 planes de marketing de las iniciativas de economía propia para revisión. Se establece plazo de ajustes hasta 2021. *Se realizaron cuatro encuentros de trueque zonales orientado al fortalecimiento de apuestas propias de intercambio material y simbólico.  Los truques se llevaron a cabo en los siguientes municipios: Puracé, Santander, Popayán y Páez.
CRIC realizó solicitud de prórroga del Convenio hasta el 20 de marzo del 2021. El proceso de aprobación de la prórroga solicitada está aprobado y en gestión de emisión del otro sí.</t>
  </si>
  <si>
    <t>Con corte a 31 de diciembre se avanzó en las siguientes etapas y acciones en la elaboración de las agendas:
*Finalización ETAPA 4 - Proyección de borrador de agenda creativa en:  
Barranquilla, Bogotá, Bucaramanga, Cali, Cartagena, Manizales, Medellín, Pasto, Santa Marta, Valledupar.
*ETAPA 5 y 6 - Perfilamiento de Stakeholders y Proyección de Project Charters. Se acuerda con las entidades de los nodos con agenda que se llevará a cabo por solicitud e interés de las entidades líderes de los proyectos priorizados.
* ETAPA 7 – Suscripción de la Agenda Creativa: Se suscribieron agendas en: Barranquilla (25 noviembre), Medellín (26 noviembre), Cali (1ro diciembre), Pasto (4 diciembre), Bogotá (9 diciembre), Cartagena (10 diciembre), Santa Marta (11 diciembre), Manizales (18 diciembre) y Valledupar (22 diciembre)
Resultados:
a) 15 asistencias técnicas como acompañamiento al proceso de elaboración de las agendas
b) 9 territorios con proyectos locales naranja priorizados.
c) 9 territorios con planes operativos de agendas elaborados
b) 9 Agendas suscritas para la vigencia 2020 - Barranquilla, Medellín, Cali, Pasto, Bogotá, Cartagena, Santa Marta, Manizales y Valledupar
El sobrecumplimiento de la meta corresponde a la gestión desarrollada por las entidades regionales que permitieron el avance en la suscripción de las agendas programadas en el último trimestre del año 2020, de la mano con la intervención y colaboración del Ministerio de Cultura</t>
  </si>
  <si>
    <t>De acuerdo a la información generada en el levantamiento de línea base final, se han identificado y apoyado a 459 artesanas que hacen parte de los 22 colectivos de mujeres integrantes del Programa.
Es importante anotar que se cuenta con las actas de compromisos firmadas por las lideresas de los colectivos que deberán cumplir los mismos para ser parte del proceso en el 2021, dichas actas aplican para todos los colectivos que continúan en el programa y requieren más fortalecimiento en el marco de los objetivos del mismo.  Es decir, habría dos grupos de colectivos que saldrían del Programa: hay colectivos que por sus favorables capacidades de avance que mostraron en el proceso de fortalecimiento en el 2021, el Programa ya no puede brindarles una adecuada asesoría y fortalecimiento pues sus expectativas superarían los objetivos del programa. Adicionalmente, hay colectivos que por su bajo rendimiento y, principalmente, desinterés en el proceso, no se considera oportuno destinar esfuerzos a su fortalecimiento, por tal motivo no estarían presentes en el 2021.</t>
  </si>
  <si>
    <t>NODOS y MESAS
Con corte al 31 de diciembre se continuó y cerró el acompañamiento permanente a los 17 Nodos y 4 Mesas, así:
Nodos:
Barranquilla, Cali, Bucaramanga, Pasto, Valledupar, Manizales, Bogotá, Cartagena, Santa Marta, Pereira, Medellín, Armenia, Cúcuta, Neiva, Popayán, Ibagué y Villavicencio: 
Mesas:
Buenaventura, Tunja, San Andrés y Riohacha 
ADN
Con Corte a 31 de diciembre se cuenta con 43 Áreas de Desarrollo Naranja implementadas:
• “Distrito Económico y Creativo el Perpetuo Socorro”- Medellín 
• “Barrio Abajo”- Barranquilla 
• “Centro” y “Licorera”- Cali 
• “Suchiimma Centro” – Riohacha 
• “Hato Viejo, Camino de Libertad”, “El trueque”, “Libranza y Curtido” y “Senderos de Tradición y Vida” – Villapinzón 
• “Zona Turística” y “Chapinero” – El Banco 
• “Visión 2040” – Girardot 
• “Valle Creativo” – La Ceja 
• “Capital Musical” – Ibagué 
• “Centro Histórico” – Ciénaga 
• “Pueblo Pescao” – Montería 
• "Villa Antigua”, “Pie de Cuesta – Calle Séptima”, “Centro”, “Bella Vista”, “San Martín”, “Juan Frio-Palo Gordo” – Villa del Rosario
• “Gramalote” y “Centro” - Villavicencio
• “Viejo Valledupar”, “Confidencias” y “caminitos del Valle” – Valledupar
• " Centro Fundación BGA" y "Manzana 68 Clúster Creativo Y Turístico Metropolitano De Bucaramanga" - Bucaramanga
• "Valle de la Innovación"- Envigado
• “Bronx Distrito Creativo”, “Fontibón Distrito Creativo”, “DCTI”, “ADN Centro (Candelaria- Santa Fe)”, “Chapinero”, “De la 85”, “ADN La Playa”, “ADN San Felipe”, “ADN Teusaquillo”, “ADN Usaquén” “ADN Parque la 93” y “ADN Centro Internacional” – Bogotá
• “Llanito”, “Calle 50” y “Distrito Malecón” - Barrancabermeja.</t>
  </si>
  <si>
    <t>A la fecha ya se cuenta con la Guía metodológica para la delimitación e implementación de Áreas de Desarrollo Naranja en Colombia diagramada y finalizada, los códigos ISBN asignados son: impreso (978-958-753-403-0)
digital (978-958-753-404-7) La guía se encuentra en el portal web del Ministerio de Cultura
https://economianaranja.gov.co/media/o2unlcrv/gu%C3%ADa-implementaci%C3%B3n-adn-en-colombia-2020.pdf
Se espera contar con cerca de 240 ejemplares impresos, los cuales están en proceso de producción.</t>
  </si>
  <si>
    <t>Para el mes de diciembre se adelantaron las siguientes acciones:
1. Se llevó a cabo la finalización del desarrollo del módulo para el registro de solicitudes del certificado de inversión o donación.
2. Se realizó la actualización de la URL del portal transaccional y la restauración del ambiente de pruebas del portal público.
3. Se realizaron los videos instructivos para los módulos de Rentas Exentas, Línea de infraestructura cultural FINDETER y Certificados de Inversión o Donación, así como para los módulos de reportes de cada uno de ellos.
4. En cuando al diseño del portal web público, se efectuó el ajuste al módulo ADN, se realizó la capacitación y construcción de contenido de ADN y también se realizaron ajustes al componente de Skills Naranja.
5. Se actualizó la documentación relacionada con el Módulo Findeter y el Módulo SIRCID, se actualizó el cronograma del proyecto y se cargó toda la documentación en el repositorio definido por el Grupo de Sistemas en el Project Server.</t>
  </si>
  <si>
    <t>Se llevaron a cabo los eventos de inauguraciones oficiales de las Áreas de Desarrollo Naranja de Villapinzón, Envigado, Ciénaga, Barrancabermeja y Valledupar. Se realizaron los eventos 'firma de Compromisos ReactivARTE, Agendas Creativas 2020-2023' en Valledupar (Cesar), Manizales (Caldas), Pereira (Risaralda), Cartagena (Bolívar), Santa Marta (Magdalena) y Pasto (Nariño). Se realizó una agenda mediática con el viceministro de Creatividad y Economía Naranja, Felipe Buitrago, para anunciar la aprobación de la Ley ReactivARTE en el Congreso de la República, así como el cupo fiscal por $517 mil millones aprobado en el Consejo Nacional de Economía. Se llevó a cabo el especial 'ReactivARTE San Andrés, Providencia y Santa Catalina, en alianza con la campaña liderada por la Primera Dama 'Ayudar nos hace bien', que reunió a más de 100 artistas de las islas. La transmisión se llevó a cabo el 20 de diciembre por Señal Colombia, Teleislas y canales digitales del Gobierno Nacional, Positiva y Caracol radio, con un alcance de 210.192 personas. Se realizó un evento en la isla de San Andrés para la entrega de dotaciones de instrumentos a las escuelas de música y se creó la playlist 'Kriol Myuuzik' en alianza con ONErpm, que puede escucharse en spotify, deezer, apple music y youtube music.</t>
  </si>
  <si>
    <t>Avances: 
1. Se llevó a cabo la tercera Rueda Naranja con la inscripción de 1308 agentes, y 2.435 agendamientos realizados, en las regiones: Caldas, Risaralda, Quindío, Tolima, Huila, Caquetá y Amazonía 
2. Se entregó y socializó la investigación: Fortalezas y oportunidades de mejora para la internacionalización y posicionamiento en el mercado global de los sectores: música, artes escénicas, audiovisual y editorial.  Con dos entregables: Caracterización de las cadenas de valor con potencial exportador y caracterización de la demanda internacional. 
3. El MOOC monetización del sector música se encuentra en finalización de productos. El lanzamiento de la plataforma se realizará en el mes de enero del 2021.</t>
  </si>
  <si>
    <t xml:space="preserve">Del 9 al 16 de noviembre se realizó la II cumbre de economías creativas llamada este año G_FACCT.
• 220 expertos de 22 países
• Mas de un millón y medio de personas de 83 países lo siguieron a través de la plataforma virtual www.gfacct.com
• 23 medios de comunicación aliados
• 120 artistas en escena
• 22 actividades multilaterales
• Alrededor de 8000 personas inscritas en la plataforma
• 640 dispositivos registrados a través de la APP GFACCT
En el siguiente enlace se puede consultar el video con el balance de GFACCT:
https://www.youtube.com/watch?v=b_scfnvhRwk&amp;feature=youtu.be
En el marco de las acciones GFACCT 365 se realizaron: 
 * 9 tanques de pensamiento en articulación con 10 instituciones aliadas. Como resultado se realizaron 9 informes con conclusiones y propuesta de una ruta de trabajo de los retos que se trabajaron en cada tanque.
* Se llevó a cabo la estrategia de formación en Economía Naranja e impacto territorial a 180 Embajadores Naranja de todo el país en articulación con el SENA y la Universidad Jorge Tadeo Lozano. El resultado es la implementación de 6 módulos de formación y 40 horas de aprendizaje. </t>
  </si>
  <si>
    <t>Con corte a 31 de diciembre, 70 procesos contractuales de prestación de servicios adelantados, 15 procesos contractuales de convenios asociación y otros adelantados
Se adelanto el pago del saldo de la cuota Ibermedia 2020, el pago anticipado de la cuota SECI 2021 y el pago anticipado de la cuota Ibermedia 2021.
Se solicito prorroga hasta el 20 de marzo del convenio interadministrativo 2741-20 suscrito con el CRIC, aprobado en comité de contratación del 15 de diciembre.
Se realizó la liquidación del convenio de asociación 2834-20 suscrito con Redlat. Ejecución Presupuestal con corte al 31 de Dic: CDP - 13.749.999.999,5 - 100,00%
Compromisos - 13.749.699.874,5 - 100,00% Obligaciones - 12.701.034.847,0 - 92,37% Las obligaciones constituidas sin orden de pago quedaron en cuentas por pagar por valor de $287.721,171 El presupuesto sin obligar y que pasa a reserva presupuestal es de $1.048.665.027,53 Se realizó cierre de las diferentes baterías de indicadores a cargo de la dirección y se realizó entrega de resumen de los logros de la vigencia 2020 a la Ministra</t>
  </si>
  <si>
    <t>Con el fin de articular políticas nacionales y territoriales, se realizó un Encuentro Nacional de Responsables de Cultura de departamentos y ciudades capitales. En el mes de enero se realizó una Reunión ampliada del Consejo Nacional de Cultura, en la ciudad de Bogotá. Debido a la emergencia sanitaria decretada por el gobierno nacional por la pandemia del Covid 19, se han implementado estrategias para llevar a cabo reuniones extraordinarias del Consejo Nacional de Cultura de manera virtual. En el mes de mayo se llevó a cabo una reunión ampliada del Consejo Nacional de cultura para tratar temas de la pandemia del Covid-19. En el mes de junio se llevó a cabo la primera sesión ordinaria del consejo. En el mes de julio y agosto se desarrollaron dos sesiones extraordinarias virtuales del Consejo Nacional de Cultura para continuar en trabajo articulado para pensar soluciones a la crisis del sector por Covid-19 y para el proceso de actualización del Plan Nacional de Cultura. En el mes de octubre se llevaron a cabo otras dos reuniones con el Consejo para ampliar la respuesta del Ministerio de Cultura frente a las propuestas de atención a la crisis por Covid -19 que presentó el Consejo a la señora ministra. En la sesión del 30 de octubre se trató específicamente avances en la actualización del Plan Nacional de Cultura.</t>
  </si>
  <si>
    <t>A 31 de diciembre de 2020 se han gestionado $ 10.247.885.631  pesos colombianos en recursos de cooperación, que corresponden al 102.48% de la meta del PEI 2020, con lo cual se ha cumplido la meta.</t>
  </si>
  <si>
    <t>Al cierre de la vigencia la resolución por la cual se adopta la política de prevención del daño antijurídico se encuentra en trámite de firma del Ministro.</t>
  </si>
  <si>
    <t>A 31 de diciembre de 2020 se avanzó con el 100% del cumplimiento de la ejecución de las actividades programadas en el plan de acción de los museos. A la fecha se tienen comprometidos $628.166.405 correspondientes al presupuesto asignado a ambos museos.</t>
  </si>
  <si>
    <t>A 31 de diciembre se ejecutó el convenio de asociación 0540-2020, suscrito con Colsubsidio, para el desarrollo de talleres, conciertos, visitas guiadas, exposiciones temporales y acciones relacionadas con la conservación de las colecciones. A la fecha está pendiente el último pago del convenio por valor del 1% del valor del convenio por valor de $724.000, el cual quedó contra el trámite de liquidación</t>
  </si>
  <si>
    <t>A 31 de diciembre, se cumplió con las actividades relacionadas con el registro de la colección, registro fotográficos, mantenimiento de equipos de medición y control medioambiental y la actualización del sistema de colecciones colombianas</t>
  </si>
  <si>
    <t>Se coordinó la entrega del material perteneciente a la Estrategia Nacional de Exposiciones Itinerantes provenientes de las poblaciones de Susa (Cundinamarca); Neiva (Huila), Inírida (Guainía), Florencia (Caquetá) y Baranoa (Atlántico). Ante las restricciones de la pandemia Covid-19, se optó por la digitalización de las exposiciones didácticas de los museos, y su envío a las regiones. Se remitieron estos materiales a los municipios de Bello (Antioquia), La Tebaida (Quindío), Tocancipá (Cundinamarca), Ocaña y Villa del Rosario (Norte de Santander),  Villa de Leyva (Boyacá), Cartagena (Bolívar), Honda (Tolima) y Popayán (Cauca), cumpliendo así con los 9 destinos propuestos como meta anual.</t>
  </si>
  <si>
    <t xml:space="preserve">Con excepción de los meses en los que fue decretada la cuarentena nacional, las restauradoras del MICF y de la CMQB realizaron las respectivas actividades de conservación preventiva que están contempladas en el SICRE. En ambos museos, una vez por semana las conservadoras, junto con el personal de mantenimiento y servicios generales, realizaron las actividades de mantenimiento en las salas de exposición permanente de los dos museos.  </t>
  </si>
  <si>
    <t>En el marco de la cuarentena nacional, se diseñó una lista de chequeo para monitorear el comportamiento de las salas y las colecciones, contando con el apoyo del personal de vigilancia de los museos para llevar un registro y control de los factores de riesgo que pueden afectar tanto las colecciones como la infraestructura de los museos.  Las restauradoras del MICF y de la CMQB realizaron las labores de mantenimiento y las actividades de conservación que están contempladas en el SICRE y adelantaron los proyectos asociados al control de factores antropogénicos relacionados con los sistemas de sujeción y montaje, la marcación de piezas y el mejoramiento en los sistemas de almacenamiento de algunas obras. Adicionalmente también realizaron actualizaciones en el estado de conservación y diagnóstico de piezas.</t>
  </si>
  <si>
    <t xml:space="preserve">Al mes de diciembre de 2020 se reportan doce exposiciones presenciales y virtuales en los dos museos: seis exposiciones en el Museo de la Independencia Casa del Florero: Mujeres Ilustradas, Astronomía en tiempos  independencia, la Virgen de las angustias, Artesanas, Legados de Ciudadanía y Memorias de Infancia. Igualmente, en la CMQB se realizaron seis exposiciones: "Cocina en tiempos de independencia", "Los campesinos y sus representaciones", "José Esteban Ramírez: un dibujo, un cráneo y un patriota por descubrir", "200+1: ¿El comienzo de la República?", "¿Esclavos o ciudadanos? El dilema republicano" y "Del afecto a la discordia". Estos proyectos expositivos permitieron dar a conocer al público en general, algunas de las piezas de la colección de los dos museos y tratar temas relacionados con los procesos de independencia y la construcción de ciudadanía en nuestro país. </t>
  </si>
  <si>
    <t>MNC: Para el cierre de vigencia 2020 se culminó todo lo relacionado con las actividades planeación y administrativas para poder dar cumplimiento a los compromisos con el Ministerio en términos de ejecución y metas de indicadores, entre las que se destaca la suscripción de los Convenios de Asociación que responde a gran parte de los proyectos del Museo Nacional y de los Museos del Ministerio de Cultura en las regiones. Con respecto a la ejecución presupuestal, se logró comprometer el 99.99% de los recursos asignados al proyecto de inversión.
PFM: *Se preparó la auditoría externa de calidad del Museo de la Ciudad de Ocaña Antón García de Bonilla. El 4 de diciembre, el equipo del PFM y del Museo se reunieron con el equipo auditor.
* Se dio seguimiento a los procesos para el mantenimiento de la Casa Museo Rafael Núñez de Cartagena y se ha acompañado al equipo del Museo en la consecución de cotizaciones requeridas para reparar el sistema de evacuación de aguas para prevenir inundaciones.
* Se realizaron las gestiones necesarias para solicitar las vigencias futuras para 2021 del convenio suscrito con la Academia de Historia de Ocaña
* El proyecto por € 3 000 presentado al Fondo Ibermuseos para el Patrimonio Museológico por la Asociación de Amigos del Museo Nacional de Colombia y el Programa Fortalecimiento de Museos para la prevención de riesgos en la Casa Museo Rafael Núñez del Ministerio de Cultura resultó ganador.
* Se realizó una reunión con el Grupo Administrativo del Ministerio de Cultura para revisar asuntos de la vigilancia del Museo Alfonso López Pumarejo.
* Se sostuvieron reuniones para ajustar procesos operativos y financieros del convenio suscrito para la gestión del Museo Juan del Corral y la celebración de los 60 años de fundación de este Museo.
* Se están estableciendo los beneficios que recibirán los habientes de la Tarjeta Joven de Fontur al visitar los museos del Ministerio de Cultura en el marco de un convenio en negociación entre Fontur y el Ministerio</t>
  </si>
  <si>
    <t>MNC: Considerando que en el Museo Nacional a través del Convenio suscrito con la Asociación de Amigos del Museo Nacional, se vienen adelantando las actividades misionales y que permiten dar cumplimiento a las metas contempladas ante el Ministerio de Cultura, y luego de la aprobación de la vigencia futura por parte del Ministerio de Hacienda, se prorrogó el Convenio 539/20 hasta el 31 de mayo del 2021.
PFM: * En el marco de los convenios suscritos por el Ministerio de Cultura con ESALES para la planeación y desarrollo de la programación educativa y cultural de los 9 museos del Ministerio de Cultura en región llevaron a cabo actividades que han beneficiado de manera presencial a 20.009 personas y de manera virtual a 381.585 personas. 
* Se revisaron los inventarios de los museos en región del Ministerio de Cultura, en coordinación con el Grupo Administrativo y de Servicios Generales del Ministerio de Cultura
* Se realizaron reuniones de planeación de las actividades de 2021 de los museos en región del Ministerio de Cultura
* Se sostuvieron reuniones con cinco de los museos en región del Ministerio de Cultura para la implementación de la estrategia Exposiciones Itinerantes que lleva a estos territorios exposiciones y material pedagógico de los museos en Bogotá del Ministerio.</t>
  </si>
  <si>
    <t>MNC: Durante el mes de diciembre se han atendido personas tanto en el Museo (reapertura) como a través de plataformas virtuales. En este mes atendimos 855 visitantes EN EL MUSEO, 339 ciudadanos en RESERVAS y en ACTIVIDADES EN LÍNEA; en las redes sociales tanto del Museo como de Fragmentos se ha presentado CONTENIDO EDUCATIVO que ha tenido 12700 interacciones y tanto conciertos como artes escénicas han contado con 4026 visualizaciones.  Se están realizando las introductorias y visitas de los participantes en el Curso de Formación y Voluntariado de manera presencial y virtual. Se siguen entregando materiales educativos de la exposición 100x8 y se están distribuyendo en el museo y a instituciones con las que luego se hace taller virtual.
PFM: * Se ha garantizado la ejecución de la propuesta educativa y cultural de los museos del Ministerio en región a través de los convenios suscritos con ESALES y de una parrilla de actividades enmarcadas en la estrategia de comunicaciones concebida por el Museo Nacional de Colombia con los hashtags #MuseosEnCasa y #TuCasaEsColombia
* Durante el 2020 se llevaron a cabo 26 proyectos museográficos en los museos en región: Familias Binacionales, 450 años de Ocaña, 60 años del Museo Juan del Corral, Exposición virtual Fanny Rodríguez, Armando la Independencia, Heroínas de Ocaña, Siluetas, Dinamismo y Sociedad, Representaciones Marianas, Aguamanil y lavado de manos, y Permacultura, entre otras.</t>
  </si>
  <si>
    <t xml:space="preserve">MNC: Las Áreas de Conservación de los Museos del Ministerio implementaron el "Protocolo de Bioseguridad para el Manejo, Manipulación e Ingreso de obras posiblemente contaminadas con Covid-19". El 31 de Diciembre culminó la ejecución de los planes de conservación de las colecciones y exposiciones a cargo del Museo Nacional en Bogotá, incluido el Espacio "Fragmentos", realizando trabajo presencial en el montaje y recolección de obras para las exposiciones, lo que incluyó el monitoreo permanente de las colecciones, con el apoyo del Área Administrativa, personal de vigilancia y servicios generales, así como el monitoreo de condiciones ambientales de las salas en tiempo real a través de la web. Las actividades estuvieron a cargo de los 2 restauradores y el auxiliar admtivo. del Área de Conservación, con apoyo del Área de Registro, para recolección y recibo de obras, fumigación y revisión de colecciones en las 17 salas y las 15 reservas. 
PFM: * El Programa Fortalecimiento de Museos (PFM) actualizó e implementó los Sistemas Integrales de Conservación, Restauración (Sicres) de los 9 museos en región para adaptarlos a la coyuntura de la pandemia por Covid-19. Se ejecutó el 100% de sus acciones. 
* EL PFM y los museos en región dieron seguimiento al mapa de riesgos. </t>
  </si>
  <si>
    <t>MNC: Se coordinó la entrega del material perteneciente a la Estrategia Nacional de Exposiciones Itinerantes provenientes de las poblaciones de Susa (Cundinamarca); Neiva (Huila), Inírida (Guainía), Florencia (Caquetá) y Baranoa (Atlántico). Ante las restricciones de la pandemia Covid-19, se optó por la digitalización de las exposiciones didácticas de los museos, y su envío a las regiones. Se remitieron estos materiales a los municipios de Bello (Antioquia), La Tebaida (Quindío), Tocancipá (Cundinamarca), Ocaña y Villa del Rosario (Norte de Santander),  Villa de Leyva (Boyacá), Cartagena (Bolívar), Honda (Tolima) y Popayán (Cauca), cumpliendo así con los 9 destinos propuestos como meta anual.</t>
  </si>
  <si>
    <t>PFM: * Se realizó seguimiento a solicitudes realizadas por ganadores de la Beca para Proyectos en Museos Comunitarios de la Segunda Fase de la Convocatoria Estímulos 2020 sobre cambios de personas de contacto y nuevos cronogramas y para la entrega de requisitos solicitados para el desembolso de los recursos, así como del pago de uno de los jurados de esta beca que ha tenido inconvenientes con el mismo.                                                                                                                                              
* En 2020 se registraron 468 museos, de los cuales 12 museos renovaron su registro y 14 son nuevos museos registrados. 
* Se realizaron 583 asesorías a través de la plataforma de asesorías de SIMCO. Se destacan la asesoría a los proyectos Museo Panóptico de Ibagué (Tolima) y al Museo Siderúrgico de Acerías Paz del Río.
* Se registraron 62 pagos correspondiente al desembolso final por el 20% de los recursos otorgados a cada museo ganador de la convocatoria de emergencia Los museos cuentan para su posterior trámite por parte del Grupo Financiero y Administrativo del Ministerio de Cultura. Se pidió a los ganadores que enmendaran algunos documentos de acuerdo con las indicaciones dadas por el Grupo Financiero y Administrativo.
* El PFM participó en una reunión de socialización con los miembros de la Red de Museos del Tolima de los resultados de la beca para la construcción del plan museológico que realizaron con el apoyo de la Facultad de Artes y Patrimonio de la Universidad de los Andes.</t>
  </si>
  <si>
    <t>PFM: * En un encuentro de la Red de Museos de Boyacá, se socializó el proceso de avance en el ajuste de la Política Nacional de Museos a partir de la revisión de la misma realizada por la alta dirección del Ministerio de Cultura.
* Se realizaron varias reuniones del equipo de trabajo del PFM para revisar las metas establecidas en las estrategias de la Política Nacional de Museos como parte de su proceso de ajuste y se hicieron últimos ajustes a las solicitudes de los revisores designados por la alta dirección del Ministerio y se hizo un cuadro de seguimiento para que los revisores puedan detectar en qué lugar del documento se hicieron los cambios solicitados. Ya se cuenta con un documento unificado al que se le dará una última lectura general para detectar vasos comunicantes con otras políticas del Ministerio de Cultura y luego enviarlo de vuelta para lectura de los revisores.
* En cada una de las acciones realizadas para los museos del país el Ministerio de Cultura, bajo la coordinación del Programa Fortalecimiento de Museos, se implementa la Política Nacional de Museos vigente.
* Se respondió la encuesta sobre Instrumentos de Política Pública del Sector - Actualización Plan Nacional de Cultura como fue solicitado por la Oficina Asesora de Planeación del Ministerio de Cultura y en ella se consignó información sobre la Política Nacional de Museos.
* Gestionamos un encuentro entre el Grupo de trabajo para la política distrital para museos de la Mesa de Museos de Bogotá del que hace parte el PFM y la Mesa de Museos de Medellín para la transferencia de la experiencia en la suscripción del Acuerdo Municipal suscrito por el Consejo de Medellín</t>
  </si>
  <si>
    <t>A 31 de diciembre, Junto a la Dirección de Poblaciones se trabajo la publicación de unas cartillas con casos de pilotos ya implementados de PCI en contextos urbanos para su divulgación a mediados de diciembre. .
Es de destacar que ya se han hecho más de 7 pilotos de este tipo, cumpliendo ampliamente con el indicador desde el 2019.</t>
  </si>
  <si>
    <t xml:space="preserve">A 31 de diciembre  se fortalecieron los siguientes Talleres Escuela: 1. Casanare- Pore en construcción, Paz de Ariporo Cantos de Vaquería (2).
2. Valle del cauca -B/ventura corregimiento 8 en cocina tradicional, San Cipriano en artesanías y seis por definir el oficio (8)
3. Bolívar- San Juan de Nepomuceno en bioconstrucción, Cartagena en vestuarios, Mampujan telares, Magangué artesanías, San Basilio de Palenque lutería (5).
4. Chocó - Nuqui en cocina, Istmina artesanías, Quibdó en joyería, Tutuendo en confección y tres por definir el oficio.(6)
5. Cauca-  Lopez de micay en Artesanías Silvia y Jámbalo-  en Tejeduría y dos por definir (5)
6.Vaupes- Mitú en Alfarería. (1)
7. Nariño - Tumaco en  Viche y dos por definir (3)
8. Vichada - Puerto Carreño en tejeduría
9. Cundinamarca - Fusagasugá en Viverismo
10. San Andres y Providencia en patchwork (bordado), música tradicional, construcción y construcción en madera (4)
11. Arauca - Arauca en Artesanías
12. Boyacá - Tibasosa en Construcción
En fase de formulación:
1. Huila - Olaya Herrera, oficio por definir y Suaza en elaboración del sombrero suaceño - (2)
2. Guajira - Uribia - Oficio por definir (2)
3. Antioquia - El Retiro en Ebanistería y Rionegro - Oficio por definir (2)
4. Cauca - Cajibío, Patía, Piendamo, Guapi, Silvia, Santander de Quilichao e Inza - Oficio por definir (7)
5. Nariño - San Pablo, La cruz, Buesaco, Chachagüí, Sandoná y Pasto - Oficio por definir (6)
Para un total de 57 Talleres Escuela en la vigencia 2020, cumpliendo así con el 100% de la meta establecida para la vigencia. </t>
  </si>
  <si>
    <t xml:space="preserve"> A 31 de diciembre se continua revisando las acciones a ejecutar para colocar en marcha el taller escuela de cocina tradicional ya que por las diferentes restricciones nacionales que se han decretado a causa de la emergencia por el COVID 19. Por otra parte, no se ha reanudado las clases presenciales en la ETCAR que permitan desarrollar el piloto de la unidad de negocio de Cocina. Sin embargo, se están realizando algunas acciones para colocar en marcha la unidad de negocio de artesanías que se encuentra ubicada en el Castillo de San Felipe de Barajas.</t>
  </si>
  <si>
    <t>La Dirección de Poblaciones mediante el cumplimiento de los lineamientos relacionados con la pandemia desarrolló y cumplió con su objetivo de acompañar técnicamente los espacios institucionales en los cuales se requirió mediante la participación activa en el dialogo cultura  a través de herramientas para reuniones virtuales. Los asesores y el Director de Poblaciones han sido convocados a diferentes espacios en los cuales se ha garantizado la participación de los mismos.</t>
  </si>
  <si>
    <t>Para la vigencia 2020 se adelantarons las acciones proyectadas para el cumplimiento de ordenes de sentencias a traves de los siguientes convenios, los cuales ya se encuentran en liquidación:
• ONIC: Implementación de espacios para la protección y fortalecimiento de la identidad cultural, especialmente la lengua, la memoria, la comunicación y espiritualidad y sabiduría ancestral de los pueblos indígenas de colombia, en el marco de la ley de origen, el derecho propio, del auto 004 derivado de la sentencia t-025 con los pueblos indígenas y las sentencias restitutivas de derechos territoriales: sentencia no. 33 del 28 de junio del 2018 y la sentencia no. 017 del 19 de abril de 2019 y la sentencia no. 004 del 20 de noviembre de 2018.
• FUNDACION AMBIENTAL DEL TERRITORIO FUTURO VERDE: Realizar las actividades encaminadas para el reconocimiento de la trocha de arquía y protección de sitios sagrados derivado de la sentencia no. 017 del 19 de abril de 2019 y la sentencia no. 004 del 20 de noviembre de 2018.
• CONSEJO MAYOR DE LA CUENCA DEL RIO JIGUAMIANDO: Continuidad, implementación y fortalecimiento de las medidas tendientes a compensar el daño sufrido a nivel sociocultural por las comunidades víctimas de jesús ignacio pérez roldán (monoleche) en las cuencas del río Jiguamiandó.
• RESGUARDO INDÍGENA SAN LORENZO: Concertar e implementar un plan que desarrolle medidas tendientes al cumplimiento de lo ordenado en la  Sentencia de Restitución de Tierras. Resguardo Indígena San Lorenzo, pueblo Embera.
* CONSEJO COMUNITARIO DE LA CUENCA DEL RIO YURUMANGUI: Elaboración socialización y aprobación del plan de recuperación y fortalecimiento del tejido social y cultural con la comunidad del consejo comunitario de la cuenca del río yurumanguí en el marco de la orden sexta de sentencia de restitución de derechos territoriales.
Adicionalmente se han adelantado acciones para el cumplimiento de la sentencia de restitución de derechos territoriales en favor del resguardo KWE´Sx YU´KIWE de Florida y Consejo Comunitario Renacer Negro.</t>
  </si>
  <si>
    <t>Personal: Se realizó la contratación del 100% del personal (32 de 32),  se adelantaron el 100% de las actividades asignadas al personal.
Mantenimiento y Compras: se realizaron 24 contratos de mantenimiento. Se comprometieron el 100% de los recursos y se realizaron el 100% de las actividades   
logística: se adelanta la gestión de la logística interna del teatro a través del contrato global del ministerio. Se comprometió el 100% de los recursos y se realizaron las actividades programadas den la vigencia 
Auxiliares de salud:  Se comprometieron el 100% de los recursos se realizaron el 100% de las actividades.
Sistemas: Se comprometieron el 100% de los recursos se realizaron el 100% de las actividades</t>
  </si>
  <si>
    <t xml:space="preserve">Recaudo de taquilla: se adelantó la coproducción y recaudo de taquilla de: el lago de los cisnes, En el nombre de la madre, y La Escondida
Servicios de alquiler: se realizaron tres alquileres del teatro para la realización de eventos.
Alianzas comerciales: se realizaron  tres alianzas comerciales con la fundación éxito, con Colsanitas y con Amor Perfecto Café
Central de medios: Se adjudico el proceso de central de prensa y se ejecutaron el 100% de las actividades  </t>
  </si>
  <si>
    <t>El Teatro Colón ha realizado 364 funciones (263 presenciales hasta el 2019, 99 virtuales y 2 presenciales en 2020). Para la vigencia 2020 no se registra avance en realización de funciones en el escenario del teatro, dadas las medidas de seguridad y salubridad implementadas por el gobierno frente al COVID 19, el Teatro replanteó toda su programación para realizarla de manera virtual realizaron 38 producciones con inversión de recursos del proyecto. Las producciones realizadas fueron : Dúo Villa- Lobos; Teresita Gómez; Samuel Torres; El Tuyero Ilustrado; Germán Darío Pérez; Gregorio Uribe; Gran Concierto Nacional; Soy Emilia; Edmar Castañeda; Yeison Landero; Plu con Pla; Parranda Vallenata; Orquestas de Richie Valdés y Jimmy Saa; Manú o la ilusión del tiempo; Festival Internacional de Ballet;  Las Analfabetas. Octubre: Maravilla Estar; La Siempreviva; Toque de queda; Especial Algún día; Las Raíces flojas; María Mulata; Palo Cruza'o; Ramiro y sus fantasmas; Noviembre: Un bosque encantado; Carta de una desconocida; Los Reyes de la Champeta; Las Raíces flojas; El Encuentro; Celebra la música, celebra la vida; Manú o la ilusión del tiempo con audiodescripción; Los Fantasmas del Colón; Concierto Navidad/ Davivienda; En el nombre de la madre; Aguaelulo; La Escondida; Reactivarte; Concierto Juan Carlos Coronel Sinfónico. Con un total 101 presentaciones 99 virtuales y 2 presenciales en 2020
El total de las visualizaciones de las producciones transmitidas fue de  624.103</t>
  </si>
  <si>
    <t xml:space="preserve">Al cierre se realizó el registro y la legalización del total de las comisiones nacionales y del exterior tramitadas </t>
  </si>
  <si>
    <t>Durante la vigencia 2020 se gestionó la información, se consolidaron y elaboraron todos los informes de logros y gestión a nivel departamental y municipal solicitados por la Alta Dirección. Asimismo, se realizaron todos los informes solicitados por los entes de control y por Función Pública, tales como el Informe de gestión al Congreso, informe de gestión y logros en comunidades indígenas, NARP y Rrom, Informe de Rendición de Cuentas, Informe de gestión 2020, entre otros.</t>
  </si>
  <si>
    <t>Con corte a 31 de diciembre,  se informa que se realizó asistencia técnica a todos lo procesos de formulación y seguimiento de políticas públicas del Ministerio. Asimismo, se realizó el seguimiento y acompañamiento a todos los conceptos de CONPES que involucraban a esta entidad, de acuerdo con los lineamientos establecidos por el DNP.</t>
  </si>
  <si>
    <t xml:space="preserve">A diciembre 31 de 2020, se cumplió con el 100% de la estructuración y formulación de los estímulos a ofertar en la convocatoria 2020 y se garantizó la publicación de los resultados. </t>
  </si>
  <si>
    <t>A diciembre 31 de 2020, se cumplió con el 100% de la meta, teniendo en cuenta que se realizó la resolución de apertura de la Convocatorias de Estímulos.</t>
  </si>
  <si>
    <t xml:space="preserve">A diciembre 31 de 2020, se cumplió con el 100% de esta meta, teniendo en cuenta que se llevó a cabo la Socialización de la Convocatoria de Estímulos, a través de diferentes estrategias de divulgación digitales, acatando las medidas sanitarias producto de la emergencia sanitaria COVID-19. </t>
  </si>
  <si>
    <t>Al cierre del 2020, se realizó la publicación del informe de evaluación de los proponentes, el cierre del proceso de las ofertas públicas y la adjudicación del proceso de Licitación Pública de Central de Medios a la Unión Temporal Cultura. Se firmó el contrato el 28 de septiembre de 2020. Adicionalmente, se continúan realizando  actividades de freepress monitoreado, el tipo de medio que más reportó fue internet con 800 noticias, seguido por impresos con 376, radio con 278 y televisión con 54  registros, para la divulgación y promoción de los contenidos, actividades y programas del Ministerio.</t>
  </si>
  <si>
    <t>Se cuenta con el desarrollo y actualización del sistema SIEMPRE realizando ajustes de los requerimientos de la dependencia de financiera, contratos y control interno. En conclusión el grupo de sistemas contó con un grupo de programadores y desarrolladores que le esta permitiendo al Ministerio actualizar e integrar sus sistema de información de acuerdo a las necesidades institucionales.</t>
  </si>
  <si>
    <t>Durante el mes de diciembre se realizaron las siguientes actividades:  
Capacitación el Violencia en el contexto laboral y acoso laboral realizada el 9 de diciembre. 
Capacitación en liderazgo propositivo integral realizada el 11 de diciembre, la cual fue dirigida a los miembros de Asocultura. Este evento se desarrolló con el fin de dar cumplimiento a las temáticas del acuerdo laboral resolución 883 de 2019. Las líneas temáticas fueron reemplazadas por esta jornada de formación son las siguientes: Negociación colectiva, Derecho de asociación, Manejo de personal, Administración de recursos humanos, y estilo de mando. De conformidad con el acta suscrita el 5 de noviembre de 2020.
El Plan Institucional de capacitación 2020 estuvo conformado por treinta (30) líneas temáticas, dentro de las cuales, se desarrollaron cuarenta y cuatro (45) eventos de formación. El porcentaje de ejecución del plan fue del 100%. Así mismo, se ejecutó el 100% del presupuesto asignado al rubro de capacitación.</t>
  </si>
  <si>
    <t>Se realizó el cierre de la intervención de las grupos de Biblioteca Nacional y de Museo Nacional. La intervención programada con el Grupo de Infraestructura y para la Dirección de Patrimonio quedó pendiente de respuesta para realización por parte de los encargados del grupo. 
Continuamos en la recolección de la información para el envío puerta a puerta de la herramienta para la medición de riesgo psicosocial.  ejecución 85%  al mes de diciembre.</t>
  </si>
  <si>
    <t>Se cumplió con el 100%, dado que se actualizó el Manual Específico de Funciones y Competencias Laborales para los empleos del Ministerio de Cultura, de acuerdo a las necesidades del servicio, y conforme la justificación técnica, mediante las resoluciones: 
1170	30-jun-20
1231	8-jul-20
1463	5-ago-20
2155	30-oct-20</t>
  </si>
  <si>
    <t>La primera fase de Fortalecimiento del Viceministerio de la Creatividad y la Economía Naranja, consistió en la transformación de la Dirección de Cinematografía y de la Dirección de Comunicaciones, quedando denominada “Dirección de Audiovisuales, Cine y Medios Interactivos” y se crea la Dirección de Estrategia, Desarrollo y emprendimiento. Esta fase se cumplió con la expedición del Decreto 692 de 2020. 
A su vez en  el marco del proceso de Rediseño y Fortalecimiento Institucional que adelanta el Ministerio de Cultura, el equipo de trabajo culminó el estudio de análisis funcional, cuyos resultados se socializaron al nivel directivo el 10 de agosto de 2020.
En el mes de septiembre se avanzó en la estructuración del diagnóstico organizacional, la matriz legal, el análisis de factores internos y externos, que hace parte del Estudio Técnico que soportará la reorganización de la entidad.
En el mes de octubre se cumplió con el entregable dos correspondiente al mapa funcional, el entregable tres correspondiente a la estructura y planta. Asimismo, se consolidó la información presupuestal por dependencia. A su vez se aprobó por parte de la alta dirección en reunión donde participaron la Ministra, los Viceministros, la Oficina Asesora de Planeación, la Secretaria General y el Grupo de Gestión Humana, el reenfoque del rediseño, por lo cual para la presente vigencia se inició la revisión de los instrumentos de gestión del talento humano como los Grupos Internos de Trabajo y el Manual de Funciones, con el fin de actualizarlos acorde a la operación de la entidad, y para la vigencia 2021 se continuará con el Rediseño Institucional que conlleva la creación de nuevos empleos y la reorganización interna.
En el mes de noviembre de adelantaron mesas de trabajo para la revisión de treinta y seis (36) Grupos Internos de Trabajo, cuyo proceso culminó en el mes de diciembre, cumpliéndose con el 100% de lo planeado.</t>
  </si>
  <si>
    <t xml:space="preserve">En el Cuarto Trimestre (Octubre a Diciembre de 2020) se radicaron diez (10) solicitudes; un (1) informe que dio origen a un Auto de remisión por competencia al Secretario General, de 26 de Octubre de 2020; cuatro (4) quejas que dieron origen a; dos (2) Autos de remisión por competencia 26 y 28 de octubre de 2020, una (1) que fue devuelta por el aplicativo PQRSD por competencia y otra en proceso de valoración; de igual manera, cuatro (4) solicitudes de consulta, de las cuales una (1) se direcciono al Grupo de Gestión Humana por Competencia, una (1) se devolvió por el aplicativo PQRSD por competencia; una (1) dio origen a una actuación de Preservación de Orden Interno (POI 005/2020) de 19 de Noviembre de 2020 y una (1) dio lugar a la programación de una reunión a la que no asistió el solicitante. Se reitera que a la fecha se encuentran suspendidos los términos en el trámite de los procesos y actuaciones disciplinarias, en razón de la declaración de la Emergencia Sanitaria por el Ministerio de Salud y Protección Social, desde el 20 de Marzo del año en curso, una vez esta sea levantada se procederá al trámite correspondiente. </t>
  </si>
  <si>
    <t>Se expidió la Resolución Nro. 0780 del 21 de mayo de 2020, la cual crea el Grupo de Asuntos Legislativos adscrito al Despacho de la Ministra, en el numeral 9 del artículo, se establece como función del Grupo proyectar y consolidar las respuestas al Congreso y suministrarle información que no sea de carácter reservado.</t>
  </si>
  <si>
    <t>Se realizó la revisión del documento y se elaboró un documento con los comentarios y revisiones para dar continuidad al proceso en 2021.</t>
  </si>
  <si>
    <t>Se estableció contacto con el Centro de Estudios Afrodiasporicos de ICESI en Cali quienes manifestaron el interés de involucrar a las investigadoras de la línea de historia y memoria para el desarrollo del presente proyecto y entraran a hacer la revisión y retroalimentación del documento técnico compartido.  Se espera dar continuidad al proceso en 2021</t>
  </si>
  <si>
    <t xml:space="preserve">Se realizaron todos los eventos conmemorativos proyectados para la vigencia 2020 de forma presencial y virtual, debido a la contingencia del covid19, pero dando cumplimiento a los 12 eventos conmemorativos dispuestos a desarrollar en la vigencia actual.   </t>
  </si>
  <si>
    <t>Al 31 de diciembre de 2020 se dio cierre a las actividades programadas en el marco del plan de acción concertado para la vigencia y ajustado en el marco de la emergencia económica, social y ecológica por la Covid 19. En este sentido, se realizaron las siguientes actividades con su correspondientes porcentaje de cumplimiento: i) Formulación del documento conjunto del PNLEO 2018-2022 (100%); ii) Articulación intersectorial para el desarrollo del programa "Vive tu biblioteca escolar" (100%); iii) Distribución de la serie "Leer es mi cuento" en IE priorizadas por el MEN (100%), así como en el plan de distribución en bibliotecas públicas y en lugares no convencionales. Se incluye distribución de ejemplares en los kits entregados por el gobierno nacional a través del ICBF como parte del apoyo a la población colombiana durante la emergencia sanitaria (100%) ; iv) Articulación intersectorial para la definición de las políticas de "Recursos Educativos" y de "Lectura, Escritura, Oralidad y Bibliotecas Escolares" del MEN; v) Coordinación, gestión, desarrollo y premiación del Concurso Nacional de Escritura "Colombia, territorio de historias" (100%).</t>
  </si>
  <si>
    <t xml:space="preserve">Durante diciembre se continuó con el desarrollo del  trabajo remoto (70% del equipo de trabajo) para dar cumplimiento con las actividades contratadas a raíz del aislamiento preventivo obligatorio por el coronavirus COVID-19. Se adelantó la contratación y cierre de procesos definidos en el PAA para el cumplimiento de actividades misionales.  Se evaluaron los procedimientos en relación con los servicios y acciones de aislamiento y cuarentena de obras, de conformidad con el protocolo y los procedimientos definidos y  la resolución de reapertura emitida por el Ministerio de Cultura, y de prestación de servicios presenciales con control de acceso, reservas y cita previa. 
</t>
  </si>
  <si>
    <t>Se continuó con el desarrollo de la actividad cultural mediante talleres virtuales (gratuitos,  inscripción previa) en los que el material de trabajo y los soportes son piezas de la colección de la Biblioteca Nacional (libros, manuscritos, grabados, fotografías, etc.). Se continuó con la ampliación de la actividad cultural en el país, de forma virtual el programa "Escritores en las bibliotecas". Se fortaleció a través de la divulgación la prestación de servicios virtuales, el chat, de acceso a las colecciones de la Biblioteca Digital, debido a la prestación de los servicios de forma presencial. Se abrió al público la exposición sobre la Revolución mexicana a través de la prensa colombiana en la Sala Fondo Antiguo y se adelantaron las actividades virtuales de inauguración y de apoyo a la muestra. Se realizó divulgación a través de las redes sociales y gestión de free press con los diferentes medios de comunicación.</t>
  </si>
  <si>
    <t xml:space="preserve">Al mes de diciembre se dio por terminada la entrega a satisfacción de las cuatro becas de estímulos para la Creación y divulgación de contenidos culturales locales en bibliotecas públicas, y se envió la certificación correspondiente al área de Estímulos del Ministerio de Cultura. 
Para la beca de uso creativo del patrimonio se cumplió a satisfacción con el plan. La beca de uso creativo Manuel Zapata Olivella, presentó una solicitud de prórroga hasta finales de enero de 2021. La segunda fase del portafolio de Estímulos otorgó  ayudas a 15 proyectos que se presentaron a la beca  a Estrategias de Producción y Circulación Digital del Patrimonio Bibliográfico y Documental Colombiano, la cual inició  en noviembre y debe finalizar en mayo del 2021.  Para esta segunda fase también se entregaron 15 estímulos  de Reconocimientos  para el  Ciclo de Conciertos Música Con Tempo Colombiana que deben finalizar en marzo del 2021. 
En relación a los estímulos de la RNBP se cumplieron a satisfacción los procesos asociados ala entrega de 3 becas de gestión de redes colaborativas de bibliotecas públicas y bibliotecas rurales itinerantes (BRI) adscritas a la Red Nacional de Bibliotecas públicas (RNBP) así: Red Municipal de Bibliotecas Públicas de Sopo - Cundinamarca con el proyecto “El viaje de leo”, Red Municipal de Bibliotecas Públicas de Cali con el proyecto “Escuela para la Innovación en Cultura y Educación.” y al grupo constituido “Oca entre libros” por las bibliotecas públicas municipales de Buga, Vijes y El Águila del departamento del Valle del Cauca con el proyecto “Cuéntame un cuento en lo rural”. 
Así mismo se otorgaron 6 reconocimientos de cortometrajes y largometrajes de cine de ficción, documental y animación para su difusión en bibliotecas públicas, así: El Tocadiscos (Bogotá D.C.), Zapatillas (Boyacá), Cayiyo El Niño Pescador (Valle del Cauca), Esa Música (Bogotá D.C.), El Viaje Del Desengaño (Cundinamarca) y El Piedra (Bogotá D.C.).  
Por otra parte, en el marco de la versión especial del Premio Nacional de Bibliotecas Públicas "Daniel Samper Ortega", se otorgó este reconocimiento a veintitrés  bibliotecas públicas y bibliotecarios de El Retiro, Antioquia (biblioteca municipal y rural), La Dorada (Caldas), Cartagena, (Bolívar), Medellín (Antioquia), Tabio (Cundinamarca), Ibagué, (Tolima), Inzá, (Cauca), Bucaramanga, (Santander), Envigado (Antioquia), Sopó (Cundinamarca), El Playón, (Santander), Valledupar (Cesar), Barranquilla (Atlántico), Cartagena (Bolívar), Marinilla (Antioquia), Calamar, (Guaviare), Palmira (Valle del Cauca), El Peñol, (Antioquia), Pereira (Risaralda), Sáchica (Boyacá), Risaralda (Caldas), Chía (Cundinamarca). Las 23 bibliotecas premiadas recibieron en total 242 millones destinados a su fortalecimiento.  
En ese sentido para el 2020 cumplimos con la meta establecida según el plan de acción. </t>
  </si>
  <si>
    <t xml:space="preserve">Al cierre de 2020 se finalizó el contrato de conectividad para 178 bibliotecas beneficiadas con este servicio por un tiempo de hasta 6 meses (149 enlaces terrestres y 29 enlaces satelitales), dentro de estas bibliotecas se beneficiaron 57 bibliotecas de 49 municipios PDET.  
Al 31 de diciembre se finalizaron los contratos de hosting y soporte técnico para el sistema de información "Llave del Saber", así como el contrato de operación del Centro Único de Contacto CUC, los cuales se pusieron a disposición de las bibliotecas adscritas a la RNBP en 2020.
A través de la mesa de ayuda y soporte de la Llave del Saber ase dispone soporte técnico a las más de 1.300 bibliotecas registradas en el sistema.  Así mismo, durante esta vigencia se desarrollo un módulo de registro de información para servicios virtuales y remotos en el marco de la emergencia sanitaria.
Por otra parte, a través del Centro Único de Contacto - CUC se brindó soporte a las bibliotecas registradas en la RNBP en los diferentes componentes de fortalecimiento y se adelantaron 17 campañas de llamadas de salida con el fin de dar soporte a los diferentes programas y proyectos de la RNBP. </t>
  </si>
  <si>
    <t xml:space="preserve">Listas básicas urbanas: Se finalizó la compra, catalogación, procesamiento físico y alistamiento de 3 colecciones de las listas básicas urbanas y 1 colección con enfoque NARP conformadas por 2.300 y 2.303 títulos físicos respectivamente, una colección digital de 220 títulos adquiridos y 60 títulos digitales entregados por la BNC y un morral viajero. Se llevó a cabo el control de calidad del mismo por muestreo. 
Listas básicas rurales: Durante este mes se finalizó la compra de obras por reposición, la catalogación, procesamiento físico y el alistamiento de estas 3 colecciones conformadas por 1.800 títulos físicos, una colección digital de 220 títulos adquiridos y 60 títulos digitales entregados por la BNC y un morral viajero.
Colecciones por actualización RNBP: Durante este mes se finalizó la recepción, procesamiento físico y alistamiento de las 1.530 colecciones adquiridas para la vigencia. Este proceso incluyó la compra de colecciones infantiles (40 títulos en promedio) y para jóvenes y adultos (57 títulos en promedio), mediante las líneas de compra de obras en stock y de impresión por demanda, según los criterios definidos por la BNC y el proceso de evaluación y selección implementado en el año 2020 frente a las nuevas dinámicas como resultado de la emergencia sanitaria causada por el covid-19.
Colecciones de actualización BRI 2019:  Durante este mes se finalizó la recepción, procesamiento físico y alistamiento de las 132 colecciones de actualización BRI 2019 conformadas por 32 títulos.
Se finalizó la adquisición, recepción y alistamiento de 7 dotaciones básicas tecnológicas para bibliotecas públicas nuevas o con fortalecimiento y se realizó la adquisición de 3 dotaciones de producción radiofónica para el fortalecimiento de los servicios bibliotecarios con uso de la radio.
</t>
  </si>
  <si>
    <t>Durante el año 2020 se realizó el proceso de asesoría y acompañamiento técnico y formativo remoto a 191 bibliotecarios públicos de 187 entidades territoriales atendidas en la vigencia por las estrategias regionales de Tutores Departamentales y Promotores de Lectura Regionales.
Este acompañamiento se realizó de la siguiente manera: 141 bibliotecas públicas de 137 municipios atendidas por la Estrategia de Tutores Departamentales con asesoría remota a los bibliotecarios públicos en los conceptos y comprensiones de la biblioteca pública en contextos de crisis, la activación de la prestación de servicios de forma remota o digital y la apertura de los servicios presenciales por fases, de acuerdo a los lineamientos de la BNC y el Ministerio de Salud; y 50 bibliotecas públicas de igual número de municipios atendidos por la Estrategia de Promotores de Lectura Regionales en el desarrollo de pautas y herramientas metodológicas para garantizar la continuidad del servicio de promoción de lectura a través de medios digitales y/o virtuales, así como la prestación de servicios bibliotecarios de forma remota y la reactivación de servicios presenciales por fases. Este proceso contó con la socialización y reporte del seguimiento a las administraciones municipales correspondientes. Se adjunta listado de las entidades territoriales atendidas.
De igual manera, se realizó el proceso de formación a nuevos bibliotecarios, promotores de lectura y mediadores de cultura a 761 participantes inscritos, logrando certificar a 645 asistentes formados en el curso de inducción durante el año.
161 mediadores de 123 Bibliotecas Rurales itinerantes implementadas en 2019 recibieron acompañamiento así: 62 BRI por parte de la Estrategia de Tutores Departamentales y 61 BRI por parte de la Estrategia de Promotores de Lectura Regionales, para el seguimiento a las acciones de implementación realizadas en el año anterior y el fortalecimiento de los proyectos bibliotecarios de cada biblioteca rural itinerante, a través de la exploración conceptual y metodológica alrededor de la lectura, la escritura, la oralidad y los contenidos locales.
De igual forma, 144 bibliotecas públicas y comunidades rurales recibieron acompañamiento técnico y formativo remoto para la implementación del Programa Nacional de Bibliotecas Itinerantes, 76 por parte de la Estrategia de Tutores Departamentales y 68 por parte de la Estrategia de Promotores de Lectura, focalizando el proceso en la formulación del proyecto bibliotecario rural de cada comunidad. 42 Bibliotecas Rurales Itinerantes se implementaron en igual número de municipios PDET. Después del proceso de acompañamiento, se estipuló la entrega de las maletas de recursos a 148 comunidades rurales (la totalidad de comunidades de los 42 municipios PDET recibirá la maleta).
19 departamentos recibieron acompañamiento a sus bibliotecas departamentales para la implementación de la política de patrimonio bibliográfico y documental y se realizó diagnóstico de los servicios de lectura, escritura y oralidad en el ámbito patrimonial.
Finalmente, 11 redes municipales de bibliotecas públicas recibieron asesoría a través del Seminario de formación sobre el servicio promoción de lectura desde una perspectiva de red por parte de la Estrategia de Promotores de Lectura y otras 9 redes municipales fueron acompañadas por la estrategia de Tutores Departamentales en el marco de la emergencia sanitaria y la prestación integral de los servicios en red. Por otra parte 20 redes municipales recibieron orientación sobre el diseño y formulación de planes locales de lectura, escritura y oralidad a través de un conversatorio de expertas en el campo. Así mismo, la estrategia de Tutores asesoró y acompañó a 31 redes departamentales en el seguimiento a la reapertura de los servicios de las bibliotecas y 28 redes departamentales fueron acompañadas en el fortalecimiento de las capacidades de los bibliotecarios en temas específicos de su interés.
Como apoyo a los procesos de asesoría técnica, 535 bibliotecas públicas municipales (122 pertenecientes al PNBI 2020) y 206 comunidades rurales (86 BRI 2019 y 120 BRI 2020) del Programa Nacional de Bibliotecas Itinerantes fueron beneficiadas con la entrega de paquetes de voz y datos móviles para recibir el acompañamiento remoto y apoyar la prestación de los servicios remotos o digitales a la comunidad, teniendo en cuenta las restricciones impuestas por la emergencia sanitaria a causa de la COVID-19.</t>
  </si>
  <si>
    <t>Durante el mes de diciembre se avanzó en la asistencia técnica a la Biblioteca Departamental del Valle del Cauca para iniciar el proceso de automatización de las reclamaciones del depósito legal. Adicionalmente se llevó a cabo el Seminario Taller sobre el Plan Nacional para la Protección y Promoción del Patrimonio Bibliográfico y Documental dirigido a las Bibliotecas departamentales para sensibilizarlos en el tema y apoyarlos en la formulación de un proyectos que se articule al plan. Al final del proceso se certificaron 26 personas participantes de estas bibliotecas.</t>
  </si>
  <si>
    <t>Se registró la información cuantitativa y cualitativa de los indicadores, el mapa de riesgos y datos estadísticos del año 2020 para su análisis comparativo en el primer semestre del año 2021 para evaluar y realizar ajustes en los procesos, en los casos que corresponda.
Se continuó con el trabajo de caracterización de usuario de la BNC, y se envió al Ministerio el informe resultado del piloto de las diferentes áreas del Ministerio, que incluye un incremento notorio de respuesta del público a la encuesta de satisfacción de los servicios, para el análisis global junto con los informes estadísticos de los servicios e indicadores de gestión para toma de decisiones.</t>
  </si>
  <si>
    <t xml:space="preserve">Durante diciembre se realizaron las siguientes actividades: 
a) Se finalizó el proceso de alistamiento de 150 maletas de recursos en el marco de la implementación del PNBI 2020.
b) Se realizó la confirmación de datos de recibo de las maletas de recursos a las BP en el marco de la implementación 2020: se realizaron llamadas a las 150 bibliotecas públicas y se validaron los datos donde se realizará la entrega de las maletas.
c) Ciclo de encuentros virtuales del PNBI: se realizaron 3 encuentros virtuales, que contaron con la participación de 67, 55, 83 personas cada uno, entre mediadores BRI y bibliotecarios públicos (vinculados al PNBI en 2019 y en 2020).
d) Se realizó la adquisición de los 150 incentivos dirigidos al fortalecimiento de los proyectos bibliotecarios rurales de las 150 BRI 2020 y alistamiento para su entrega.
e) Se finalizó la compra, recepción y alistamiento de 150 dotaciones tecnológicas para la producción y circulación de contenidos por parte de las Bibliotecas Rurales Itinerantes. 
La meta establecida para el 2020 fue de 150 bibliotecas públicas itinerantes, dada la coyuntura por el nuevo coronavirus covid 19, implicó la implementación remota del programa, implementándose así 148 bibliotecas publicas itinerantes, que contaban con las condiciones para la implementación en la nueva modalidad.
Para el 2021 se realizará el acompañamiento presencial para la implementación a las 2 bibliotecas que no finalizaron su proceso.
</t>
  </si>
  <si>
    <t>Al 31 de diciembre esta meta se cumplió así:
*Programa formación y fortalecimiento capacidades agentes ecosistema cinematográfico y audiovisual Con apoyo de CNACC y Proimágenes Colombia, se realizó estrategia Encuentros 2020, con un total de 6 encuentros descentralizados y beneficiando a 238 personas, sobre producción, festivales y muestras, talentos y relatos regionales, nuevos medios y contenidos interactivos, archivo y memoria audiovisual, y crítica e investigación; en alianza con festivales de Cartagena, Manizales y Cali, la Temporada Cine Crea Colombia y G-FACCT, para fortalecimiento proyectos y agentes ecosistema audiovisual en Colombia a través de asesorías, clases magistrales, y reuniones con profesionales del sector y premios de 32 aliados, 
*Identificar competencias agentes/profesionales  cine y audiovisual e implementar mecanismos certificación de competencias (Marco Nal Cualificaciones) 13 reuniones con subsectores, agremiaciones y agentes producción, maquillaje, vestuario, dirección fotografía, música cine, animación, medios interactivos, exhibición y distribución, sector técnico, documental, dirección arte, muestras y festivales, y productoras contenido infantil, con participación de 250 profesionales. Se proyectó esquema lanzamiento catalogo audiovisual con posible asistencia Ministra Educación y Cultura y se le entregó al equipo responsable del Marco Nal Cualificaciones.
*Fortalecer formación especializada y técnica agentes ecosistema en alianza con entidades  Articulaciones con MINTIC y SENA para alianzas 2021procesos de formación. Articulación convenio marco SENA que está en revisión Vicem Economía Naranja. Cierre procesos formación y creación contenidos realizados en alianza entre Mintic, Mincultura y RTVC con más de 1400 personas formadas y 129 contenidos creados. En Muestra Internacional Documental Bogotá́ 2020 se realizó taller a 19 comunicadores comunitarios entre la realización audiovisual y las iniciativas de memoria.</t>
  </si>
  <si>
    <t xml:space="preserve">Al 31 de diciembre esta meta se cumplió así:
*Se acompañó a 28 Consejos distritales y departamentales de cine: Amazonas, Antioquia, Arauca, Barranquilla, Cartagena, Boyacá, Caldas, Caquetá, Casanare, Cauca, Cesar, Chocó, Córdoba, Bogotá, Buenaventura, Huila, Magdalena, Santa Marta, Nariño, Norte de Santander, Putumayo, Risaralda, San Andrés, Sucre, Tolima, Valle del Cauca, Meta y Quindío, para la socialización de las metas de los planes de trabajo y asesoría en la política cultural audiovisual en los deptos.  Actualmente hay 25 consejos activos, 3 en proceso de creación y 3 en proceso de renovación. Se realizaron 64 encuentros virtuales entre asesorías técnicas, acompañamientos, socialización de proyectos y generación de relacionamientos entre agentes del Sistema Nacional de Cultura.
*8 webinar sobre Cinematecas, Estímulos, Cinematecas, Convocatoria CoCrea, Enfoque de género, Trabajo en red y Política pública en  regiones, y profesionalización sector audiovisual, a los que asistieron 281 representantes de consejos de cine, consejos de medios y entidades territoriales, con alcance en Facebook de más de 34.651 personas. 
*Asamblea Nal de Consejos de Cine de Colombia del 01 al 04 de dic 2020 con rep de estos espacios de participación y Entidades Territoriales Cultura, 2 sesiones taller cocreación con propuestas para fortalecer el ecosistema en región y 1 sesión política pública
*Se desarrolló, con agremiaciones y asociaciones del sector, Decálogo buenas prácticas sobre tema de acoso y violencia de género. 
*Se implementaron estímulos para creación y producción dirigidos a contar con mayor representatividad de poblaciones étnicas, grupos sociales priorizados y regiones: deliberación Beca Formación para Gestión y Creación Audiovisual en Región “Imaginando nuestra Imagen” – INI que seleccionó 2 proyectos indígenas ganadores, c/u $35.000.000. </t>
  </si>
  <si>
    <t>Como parte del posicionamiento del sector, el Ministerio de Cultura acompaño la formulación y aprobación de 53 proyectos nuevos en 20 Departamentos por más de $415.000 millones, para lo cual se asistieron a mesas técnicas con las entidades territoriales, el DNP y los Ministerios líderes en las regiones. Asimismo se atienden solicitudes de acompañamiento realizadas por mandatarios locales.</t>
  </si>
  <si>
    <t>Los asesores de la Dirección de Fomento Regional han visitado presencialmente 212 municipios, 6 ciudades capitales y 7 departamentos. Para realizar asistencia técnica a institucionalidad cultural, gestores culturales y consejos de cultura en temas de planeación, formulación de proyectos, financiación y participación. Debido a la emergencia sanitaria decretada por la pandemia del coronavirus, Covid 19, se ha implementado una estrategia para continuar con el acompañamiento y asesoría técnica de manera virtual . A diciembre se han acompañado en esta modalidad 789 municipios, 24 Capitales y 25 instancias departamentales. 972 diagnósticos municipales ya se encuentran elaborados y los restantes diagnósticos departamentales se encuentran en elaboración y revisión.</t>
  </si>
  <si>
    <t>En la versión 2020 del "Diplomado en gestión y formulación de proyectos culturales" , se formaron  un total 530 personas en todo el territorio nacional,. Se  impartieron todos  los módulos de formación en las doce (12) sedes virtuales, según el cronograma previsto en el convenio. En el mes de Noviembre se llevo a cabo la adhesión al  Convenio de dos (2) sedes adicionales con los Institutos de Turismo  y cultura de Cartagena y Tenjo en las cuales se formaron 74 personas.  El Diplomado finalizó satisfactoriamente y se emitieron las certificaciones del diplomado a todos los alumnos por parte del Ministerio de Cultura y la Universidad Jorge Tadeo Lozano.</t>
  </si>
  <si>
    <t xml:space="preserve">A  31  de diciembre se finalizan los siguientes estándares de cualificación luego de haber cursado su diseño, verificación y ajuste.
-16 estándares de cualificación del área de cualificación audiovisuales, artes escénicas y música para los subsegmentos de cine y video,  radio y televisión.
-15 estándares de cualificación del área de cualificación de literatura y artes graficas  para los subsegmentos de editorial y artes graficas.
-2 estándares de cualificación del patrimonio cultural asociadas a la cocina tradicional.
Adicionalmente se finalizo la versión 1 del documento de caracterización de Artes Visuales, Música (tradicional, independiente y orquestas y sinfónicas), Entidades Museales y teatro.
A la fecha se cuenta con 45 cualificaciones diseñadas cumpliendo con la meta establecida para la vigencia </t>
  </si>
  <si>
    <t>A 31 de diciembre, se cumplió con el tramite, gestión  y ejecución de todos los  procesos administrativos y técnicos de la Dirección de Patrimonio para la  salvaguardia del patrimonio cultural</t>
  </si>
  <si>
    <t>A 31 de diciembre se realizaron las inscripciones en LICBIC 2020: 1.La Hacienda La Bolsa en Villa Rica-Cauca, y 2.Paisaje Cultural Cafetero PCC, han sido aprobadas postulaciones de inclusión en LRPCI de las manifestaciones: 3."Complejo musical dancístico de la salsa caleña" (Cali),4. "La tradición de celebración de Ángeles somos" (Cartagena), , 5."La cerámica decorada a mano bajo esmalte del Carmen de Viboral" y 6.  la postulación Vida de Barrio del Getsemaní en Cartagena.  Adicionalmente, se encuentran en  procesos para eventual inclusión en LICBIC: el Parque Cultural de la Sociedad de Mejoras Públicas de Bucaramanga/ a la espera de la respuesta a las observaciones formuladas por la DPyM a la solicitud de inclusión en LICBIC; San Lázaro (Tunja)/ a la espera de  información y soportes documentales solicitados por MC a la Secretaría de Cultura departamental, y de complementación de la Alcaldía.
Para un total de 6  inscripciones en la vigencia 2020, cumpliendo  la meta para la vigencia.</t>
  </si>
  <si>
    <t xml:space="preserve">A 31 de diciembre continúan los procesos de formación semi-presenciales en las Escuelas Taller,  bajo las dinámicas de alternancia establecidas por las Secretarías de Educación y de Salud municipales. Para esto, las ET han implementado recursos creados para el trabajo remoto como lo son: videos, audios y materiales impresos para ser desarrollados en casa. Se han desarrollado protocolos de bio-seguridad y planes de trabajo presencial con distanciamiento.  En la medida que ha sido posible, las Escuelas Taller han activado sus unidades productivas, como restaurantes y servicios de jardinería y construcción, siguiendo las directrices de seguridad nacionales En marzo después de establecer acuerdos con las instituciones locales volvimos a pertenecer a la junta directiva de la Escuela Taller de Salamina Caldas, Cumpliendo así con la meta establecida para la vigencia. </t>
  </si>
  <si>
    <t>A 31 de diciembre, se aprobó la resolución del PEMP del centro histórico de Ciénaga resolución 2532 del 30 de septiembre de 2020 y  la resolución 2407 del 30 de noviembre de 2020 del PEMP del centro histórico de  Villa de Leiva. Se continua con la elaboración del PEMP para los BIC de Agua de Dios se realizaron las siguientes acciones:
a) Entrega de planos arquitectónicos y de patologías y generación de fichas de registro fotográfico y de patologías 100% realizados a partir de información secundaria teniendo en cuenta la imposibilidad de viajar por la emergencia generada por el COVID-19. 
b) Realización de las siguientes reuniones: 5 de habitabilidad, 2 componente arquitectónico y urbano y 1 componente PCI y PCMU, 1 componente sostenibilidad.
c) Entrega Documento Técnico de Soporte – DTS de Fase I del PEMP 100% con de todos los componentes.
d) Consolidación de Documento Técnico de Soporte – DTS de norma urbana y de los BIC del PEMP.
A la fecha se han realizado 2 PEMP cumpliendo con la meta establecida.</t>
  </si>
  <si>
    <t xml:space="preserve">A 31 de diciembre se entrega la obra terminada del proyecto de Arte Viva en  la Estación de la Sabana, el inmueble fue recibido por el Teatro Colón el día 23 de diciembre de 2020.
Cumpliendo así con el 100% de la meta establecida para la vigencia. </t>
  </si>
  <si>
    <t xml:space="preserve">Se adelantaron acciones de implementación de la Ley 1381 de 2010 así:
1. En el Día Nacional  de las Lenguas Nativas, se desarrolló en el museo colonial un círculo de la palabra, construyendo un arte tierra.
2. Reuniones con MinEducación para la revisión y avance en el plan de trabajo para la cualificación de traductores e intérpretes de las lenguas nativas. Se trabajaron los siguientes documentos: a. Caracterización de las lenguas nativas de acuerdo con las necesidades de traducción e interpretación. b. Análisis funcional de perfiles ocupacionales relacionados con las lenguas nativas, sus competencias lingüísticas en las lenguas propias, saberes de la cultura, espiritualidad, reconocimiento por la comunidad. C. Posibles equivalencias de los conocimientos y aprendizajes en lenguas nativas. (líderes conocedores de lenguas nativas que no tienen reconocimiento por su labor de traductores) que permita acceder en igualdad de oportunidades. D. Identificación de brechas del capital humano relacionadas con las lenguas nativas de acuerdo con los parámetros y variables establecidas en el proyecto.
3. Contratación del equipo de profesionales que acompañaron la realización de las fases de la ruta de cualificaciones.
4. Un primer  documento de caracterización del sector de la ruta de cualificación. Se elaboró la metodología para el encuentro nacional virtual de traductores e intérpretes de lenguas nativas en coordinación con el Mineducación y Mincultura.  
5. Apoya a la planificación, fortalecimiento y caracterización sociolingüística en las comunidades de los pueblos Inga, Awá, Cabildo Capiul con comunidades Uitoto, Muinane, Bora, Tikuna. Traducciones de la Convención sobre los derechos de las personas con discapacidad lenguas Inga, Kamentsa, Awapit, Emberá Katio. Se acompaña a los resguardos Julieros, Velasqueros del Pueblo Betoy en el marco del plan Integral de Reparación Colectiva, círculo de la palabra del Pueblo inga en Caquetá. La meta 2020 fue cumplida.
Adicionalmente en el marco del proceso de concertación y protocolización del Plan Decenal de lenguas se adelantaron las siguientes acciones:
 1. Reunión el 15 de septiembre con delegados de la CONCIP, CONCETPI Y CNMI  con el objetivo de identificar conjuntamente las garantías de participación de los 17 delegados en la unificación del documento, y resolver cualquier inquietudes frente al tema.
2. Contratación de los lingüistas que acompañaran a los 17 delegados de la CONCETPI, CNMI, CONCIP en la unificación del documento de plan decenal, acorde con lo estipulado en la ruta que se retomó en la Mesa Permanente de concertación MPC del 4 de Agosto.
3. Presentación y validación de la retroalimentación del plan decenal por parte de los y las delegadas de la Mesa Regional Amazónica como parte de la ruta de concertación establecida entre los Pueblos Indígenas y el Gobierno Nacional en el marco de la MPC, este paso fue concertado desde el 2019.
4. Realización de 2 (dos) mesas Regional Amazónica, MRA.
5. Se concretó la realización de la tercera fase de la protocolización del Plan Decenal de Lenguas Nativas  con el Ministerio del Interior entre los días 14, 15 y 16 de diciembre  de 2020  para la protocolización en la Mesa Permanente de Concertación.
6. Desarrollado las etapas A y B de la ruta de cualificaciones, como insumo se generó un documento de caracterización. 
7. Se realizaron entrevistas para la identificación de brechas y los análisis de brechas para los oficios asociados a la interpretación. 
8. Coordinación y acompañamiento técnico en el encuentro de traductores e interpretes de lenguas nativas.  
Para el mes de diciembre se logró la concertación y protocolización del Plan Decenal de Lenguas Nativas capitulo indígena, logrando así dar cumplimiento al acuerdo.
</t>
  </si>
  <si>
    <t>En el marco del programa mujeres narran su territorio se generaron 15 logros durante la vigencia 2020, los cuales se relacionan a continuación:
1. Mujeres narran su territorio con 6 capítulos en la conmemoración del día internacional de la mujer.
2. 160 relatos con cobertura en los 32 departamentos de Colombia - Participación étnica y de grupos poblacionales: 61 afro, 30 indígenas, 13 campesinas, 3 Rrom, 3 Diversas, 6 con discapacidad y 44 que no se autoreconocen dentro de los grupos étnicos y poblaciones de los 6 capítulos - Narrativas en artes aplicadas / Expresión y relatos propios / Poesía / Teatro / Cocina tradicional / Música / Literatura.
3. 2 antologías con 200 escritoras del pacifico y el caribe, en articulación con Corpocurrulao - Versión física, en digital con introducción en lengua de señas colombiana y georreferenciación de las autoras.
4. 23 mujeres afro con sus historias de vida y recetario de la cona del pacifico colombiano.
5. 2 cursos de formación en creación y fortalecimiento narrativo - 25 campesinas del cauca participantes en articulación con la gobernación - 25 indígenas del municipio de Arauca participantes en articulación con la Alcaldía - En el municipio de Palmira, la Secretaria de cultura desarrolló el capitulo de mujer campesina.
6. 8 líneas temáticas entre las que se pueden incluir proyectos relacionados con genero.
7. 25 becas y reconocimientos liderados por mujeres.
8. Conversatorio "mujeres narran su territorio desde la literatura" en agenda académica.
9. Socialización de mujeres narran su territorio ante 100 canales públicos asociados - Participación en la comisión de genero Red TAL en conjunto con Telepacifico.
10. Circulación de contenidos de las participantes de mujeres narran su territorio.
11. 20 capítulos en coproducción con OIM/USAID, Telepacifico y el Ministerio de Cultura - 70% protagonistas mujeres en temas de ritualidad, literatura, música y medicina tradicional.
12. 55 mujeres participantes en Tumaco entre 17 y 55 años.
13. 30 gestoras culturales del Meta formadas en creación narrativa y herramientas digitales - Financiación por parte del Programa Ibercultura Viva.
14. Articulo "Reconocimiento a las mujeres sabias y a las que narran la historia.
15.  "Mi voz, mi historia" reportaje a 3 mujeres Afro que Narran su territorio.
Adicionalmente se adelantaron acciones en territorio como fueron:
En el marco del mes de la herencia africana, se apoyó el proyecto “Tejiendo esperanzas" cuyo objetivo es continuar fortaleciendo los espacios de empoderamiento cultural y étnico-racial desde las apuestas estético-políticas y de Etnodesarrollo afro desde una perspectiva global. 
En el mes de mayo se adelantaron las siguientes actividades : Lanzamiento concurso, elaboración del afiche virtual del evento 11-23 de Mayo Página web, fanpage, Instagram, WhatsApp Amafrocol Publicistas, diseñadores gráficos. Publicación de resultados del ganador o ganadora 26 de mayo Página web, fanpage, Instagram, WhatsApp Amafrocol. Publicidad en redes 27 de mayo-27 de junio Página web, fanpage, Instagram, WhatsApp Amafrocol. En este proyecto participan mujeres afro peinadoras de diferentes regiones del país que tenga asentamiento de población afrocolombiana, Cauca, Valle, Bolívar, Chocó, entre otras regiones. Este indicador fue cumplido para lo proyectado en la vigencia 2020.
se realizaron acciones a través de Facebook live, como seis conversatorios desarrollados de forma virtual, en donde se trataron diferentes temáticas relacionadas al mes de la herencia africana y la Afrocolombianidad. Estos conversatorios contaron con invitados de diferentes regiones del país (académicos de diferentes universidades del país al igual que algunos referentes culturales de diferentes regiones de Colombia, regiones tales como: Valle del Cauca, San Andres y Providencia, Bolívar, Pacífico Sur, Tolima, Chocó entre otros departamentos) e invitados internacionales, y se contó con más de 1000 seguidores, en los diferentes conversatorios. A su vez se apoyó el intercambio artístico y cultural denominado "Urabá Creativa", así como el desarrollo de una propuesta para reglamentar el componente cultural de la Ley 70 de 1993. 
Se han apoyaron acciones para fortalecer el sistema ancestral de transmisión de conocimientos del Patrimonio Vivo de la partería tradicional, innovación y circulación de tecnologías ancestrales en el relevo generacional. A su vez en el marco de la conmemoración del día de la mujer afrolatina se adelantaron acciones a través de un espacio virtual y la elaboración de un mural conmemorativo en honor a Oliva Arboleda en el municipio de Guapi - Cauca.
Se avanzó en el desarrollo de planes artísticos dirigidos a las Comunidades Negras, Afrocolombianas, Raizales y Palenqueras a través de acciones como construcción cultural e innovación social entorno a la autonomía etnia, diversidad territorial, memoria, historia y herencia ancestral, además de destacar el rol de la mujer rural de la comunidad del Carmen del Darién y Riosucio Chocó, así como reconocimiento y desarrollo de la literatura escrita y oral en las comunidades Negras, Afrocolombianas, Raizales y Palenqueras de Colombia a través de la publicación y divulgación un Fanzine digital de historias poéticas</t>
  </si>
  <si>
    <t xml:space="preserve">Al cierre de 2020 se cumple la meta con 15 logros, así:
1. Mujeres narran su territorio con 6 capítulos en la conmemoración del día internacional de la mujer.
2. 160 relatos con cobertura en los 32 departamentos de Colombia - Participación étnica y de grupos poblacionales: 61 afro, 30 indígenas, 13 campesinas, 3 Rrom, 3 Diversas, 6 con discapacidad y 44 que no se autoreconocen dentro de los grupos étnicos y poblaciones de los 6 capítulos - Narrativas en artes aplicadas / Expresión y relatos propios / Poesía / Teatro / Cocina tradicional / Música / Literatura.
3. 2 antologías con 200 escritoras del pacifico y el caribe, en articulación con Corpocurrulao - Versión física, en digital con introducción en lengua de señas colombiana y georreferenciación de las autoras.
4. 23 mujeres afro con sus historias de vida y recetario de la cona del pacifico colombiano.
5. 2 cursos de formación en creación y fortalecimiento narrativo - 25 campesinas del cauca participantes en articulación con la gobernación - 25 indígenas del municipio de Arauca participantes en articulación con la Alcaldía - En el municipio de Palmira, la Secretaria de cultura desarrolló el capitulo de mujer campesina.
6. 8 líneas temáticas entre las que se pueden incluir proyectos relacionados con genero.
7. 25 becas y reconocimientos liderados por mujeres.
8. Conversatorio "mujeres narran su territorio desde la literatura" en agenda académica.
9. Socialización de mujeres narran su territorio ante 100 canales públicos asociados - Participación en la comisión de genero Red TAL en conjunto con Telepacifico.
10. Circulación de contenidos de las participantes de mujeres narran su territorio.
11. 20 capítulos en coproducción con OIM/USAID, Telepacifico y el Ministerio de Cultura - 70% protagonistas mujeres en temas de ritualidad, literatura, música y medición tradicional.
12. 55 mujeres participantes en Tumaco entre 17 y 55 años.
13. 30 gestoras culturales del Meta formadas en creación narrativa y herramientas digitales - Financiación por parte del Programa Ibercultura Viva.
14. Articulo "Reconocimiento a las mujeres sabias y a las que narran la historia.
15.  "Mi voz, mi historia" reportaje a 3 mujeres Afro que Narran su territorio.
</t>
  </si>
  <si>
    <t>Se cuenta con soporte especializado para garantizar el funcionamiento de la plataforma. Para el mes de agosto 2020 se inicia el proceso de mantenimiento de aires y se realizo ajustes al proceso de mantenimiento de ups por solicitud del grupo de contratos que nos están ayudando a revisar el proceso. Se realiza el análisis detallado por dependencias de la adquisición de licencias de Microsoft y se envía la carta firmada por la Ministra para solicitar que a los Museos nos asigne licencias académicas.</t>
  </si>
  <si>
    <t>Se ha iniciado el proceso de cambio de infraestructura equipos de cómputo en las dependencias para lo cual se realizo la adquisición de 63 equipos de computo  en el ultimo mes del año. Este Proceso se va a realizar progresivamente y se revisa las necesidad de la capacidad instalada por dependencias para revisar las necesidades vrs los recursos que hay para la adquisición de la compra de equipos de computo.</t>
  </si>
  <si>
    <t>Al cierre del 2020, se adelantó el proceso de licitación pública de la Central de Medios, la publicación del informe de evaluación, el cierre del proceso de las ofertas públicas, la adjudicación de la licitación y la firma del contrato. Por otra parte, se continúan con los monitoreos de medios, de las cuales se reportan 1.170 noticias positivas, 25 noticias fueron publicadas con tono negativo y 293 noticias neutras, para un total de 1.488 noticias de las diferentes acciones.</t>
  </si>
  <si>
    <t>Al cierre se completaron las actividades programadas dentro del plan de Bienestar Institucional, logrando una ejecución del 100%, se continuó con el desarrollo de los exámenes de ingreso y egreso, exámenes de laboratorio y exámenes ocupacionales para los servidores de la entidad.</t>
  </si>
  <si>
    <t>A 31 de diciembre de 2020 se ha cumplido la meta de participar en diversos espacios internacionales para la internacionalización de la cultura. A nivel multilateral: UNESCO, Comisión Interamericana de Cultura de la OEA (ejerciendo la Presidencia); MERCOSUR Cultural, Grupo Técnico de Cultura de la Alianza del Pacífico, Comité Andino de Asuntos Culturales (ejerciendo la presidencia), CERLALC, SEGIB, BCIE, BID, OEI, OIM, PNUD, FAO, Unión Europea y Países del Caribe. A nivel bilateral: con Alemania, Argentina, Brasil, Canadá, Corea, Costa Rica, China, Ecuador, Egipto, Emiratos Árabes, España, Estados Unidos, Francia, Guatemala, Honduras, Italia, Marruecos, México, Países Bajos, Países Nórdicos, Panamá, Paraguay, Perú, Reino Unido, Rusia, Turquía y Suiza. A nivel privado con la Fundación Bolívar Davivienda, Fundación Incolmotos Yamaha, Fundación Carolina, Fundación Telefónica Movistar, Fundación Plan, Creative Buisness Network y con la Universidad Externado.</t>
  </si>
  <si>
    <t>A diciembre 31 de 2020, se gestiono el cumplimiento de las metas presupuestales del Programa Nacional de Estímulos. Remitiendo toda la documentación para los pagos de los ganadores y jurados del Portafolio de Estímulos Fase 2.</t>
  </si>
  <si>
    <t>A 31 de diciembre se cumplió con la agenda educativa y cultural de los museos. Al museo Colonial asistieron 10.301 visitantes y al Museo Santa Clara 9.574 visitantes. De los 19.875 visitantes a los museos, 15.520 recibieron un servicio educativo y cultural, correspondiente a un 78% de los visitantes</t>
  </si>
  <si>
    <t>A 31 de diciembre de 2020 se realizaron 5 exposiciones temporales Museo Colonial (Encomenderos, La línea Negra y Platería) Santa Clara (Pasos de Popayán y Natalia Salcedo)</t>
  </si>
  <si>
    <t>Las tareas de planeación, administración y ejecución financiera de los museos Quinta e Independencia se cumplieron según lo programado durante todo el año.</t>
  </si>
  <si>
    <t>Se desarrollaron las actividades educativas y culturales de manera virtual y presencial en los dos museos, así como publicaciones en línea semanal y mensualmente.  Así mismo, se llevó a cabo la programación educativa y cultural, caracterizada por la variedad en las franjas y en los contenidos dirigidos a diversos públicos, tanto en actividades abiertas en redes sociales como en las cerradas tipo talleres con inscripción previa.</t>
  </si>
  <si>
    <t>MNC: Se realizó reunión virtual el 9 de diciembre con una representante de ICESI, quien recibió los insumos de Documento técnico y presentación general de proyecto quien se encargaría de socializarlos con la línea de Historia y memoria, y luego de las vacaciones colectivas se programó realizar una reunión a mediados de Enero de 2021 para identificar las acciones específicas de adelanto de la asesoría académica e inicio de elaboración del guion museológico. Con este avance se da el cumplimiento del 100% de las actividades de gestión programadas para la vigencia 2020.</t>
  </si>
  <si>
    <t>MNC: *En el mes diciembre se culminó con la liquidación de los distritos contratos de mantenimiento menores suscritos en 2020 
*Se logró adelantar la compra final de elementos de bioseguridad para los museos del Ministerio de Cultura; se logró la finalización de la instalación de los equipos y dispositivos de la segunda fase del sistema de detección contra incendios
*Se finalizó el trámite de la compra de sillas de ruedas y coches para bebés para darle comodidad e inclusión al público que lo requiera.</t>
  </si>
  <si>
    <t>Se cumplió con el plan de  trabajo sobre el nivel de implementación y adopción de las políticas e instrumentos asociados a las dimensiones definidas por el modelo MIPG en el Ministerio. Tomando como referencia la información de calificación FURAG 2019 y los autodiagnósticos adelantados durante la vigencia 2020.</t>
  </si>
  <si>
    <t>Al cierre del 31 de diciembre, se realizó la revisión de los Planes Anuales de Adquisiciones que fueron aprobados por el ordenador del gasto, así mismo se consolidaron y se publicaron en el SECOPII.</t>
  </si>
  <si>
    <t>Al cierre del 31 de diciembre, para el Plan Estratégico Institucional (PEI), y el Plan de Acción (PA) se realizó la consolidación de los avances 2020 y la publicación de los informes en pagina Web del Ministerio de Cultura.</t>
  </si>
  <si>
    <t>Al cierre del 31 de diciembre, se realizó las revisiones y viabiliaciones de las modificaciones solicitadas por los Gerentes de proyecto asociadas a los justes de componentes de las Fichas EBI para los 18 proyectos de inversión del Ministerio de Cultura.</t>
  </si>
  <si>
    <t>Al cierre de diciembre de 2020, se realizó de manera virtual y a través de llamadas telefónicas la socialización y capacitación sobre resolución 2006 de 2020 a  9 de los departamentos que tenían recursos remanentes, de igual manera, se han atendido inquietudes  de funcionarios y gestores sociales de los departamentos de Sucre, Bogotá, Valle del Cauca, Amazonas, Cesar.</t>
  </si>
  <si>
    <t xml:space="preserve">Se realizaron mesas de trabajo respecto a los temas de integridad, conflictos de interés y se dio capacitación en la elaboración de los mapas de aseguramiento.  </t>
  </si>
  <si>
    <t xml:space="preserve">Se llevaron a cabo las auditorias que hacían falta del Programa Anual de Auditorias, la última fue del Subproceso Artístico que no tuvo hallazgos y se cerro la de Seguridad y Salud en el Trabajo con 16 Hallazgos de gestión. </t>
  </si>
  <si>
    <t>Se adelantaron  los procesos contractuales y se dio inicio a la ejecución de contratos  que permiten i)garantizar  el trámite  del régimen sancionatorio  y ii) tramitar   las autorizaciones de intervenciones en bienes de interés cultural de la Nación. Actividades encaminadas a proteger y salvaguardar el patrimonio cultural de la nación</t>
  </si>
  <si>
    <t>Durante la vigencia 2020 se recepcionaron en total 187 cajas de archivo como resultado de la entrega   de expedientes  para las transferencias documentales primarias,  el cumplimiento obedece a un 75 % debido a que las cuarentenas y aislamientos que se presentaron por la emergencia de salud, impidieron la organización de archivos para transferencias, las cuales se reactivaron  hasta el mes de septiembre por el regreso gradual al trabajo presencial, teniendo en cuenta  lo anterior fue imposible el cumplimiento por parte de diversas áreas del ministerio,  algunas dependencias  no superaron la  revisión debido a que se  encontraron errores tales como foliación descripción, diligenciamiento de formatos, organización, entre otros, los cuales en esta vigencia no alcanzaron a  corregir.   
Cabe aclarar que el grupo de gestión documental cumplió con las revisiones pertinentes de los grupos que efectivamente tenían lista la información con los lineamientos de organización de archivos  establecidos por esta dependencia</t>
  </si>
  <si>
    <t xml:space="preserve">1. Se actualizó y aprobó en el SIGI el procedimiento de PQRSD para la entidad.  
2. Se proyectó en conjunto con la Dirección de Poblaciones el protocolo de atención de solicitudes recibidas por la entidad en Lenguas Nativas y las pautas para entidades externas sobre solicitudes de traducciones de documentos  al Ministerio de Cultura.     
3. Se remitió a la Secretaría General el reporte de gestión de canales de atención  y la propuesta  de operación  para la vigencia 2021. 
4. Se  remitió a las áreas, el reporte de la gestión de vencimiento de las PQRSD,  para  promover  su oportuna respuesta a las peticiones ciudadanas. 
</t>
  </si>
  <si>
    <t>Se culmina la mampostería del edificio B y C. Se culmina la fachada y ventaneria del edificio B y C. Se inician los remates de muros. Se continua la instalación del Aire Acondicionado y red contra incendios. Se inicia la estación de muros acústicos.</t>
  </si>
  <si>
    <t xml:space="preserve">El avance es de 99,2%  Durante el periodo comprendido del 2 de enero al 31 de diciembre de 2020, se ha recibido 3282 solicitudes de procesos precontractuales, contractuales y de ejecución de las cuales se han realizado 3263, quedando pendientes 19 solicitudes . </t>
  </si>
  <si>
    <t xml:space="preserve">Se han realizado 100%  de la proyección de las evaluaciones Financieras  del 1 en enero al 31 de Diciembre de 2020 </t>
  </si>
  <si>
    <t>Al cierre de diciembre el Grupo de Financiera realizo el seguimiento a todas las solicitudes de ejecución presupuestal de recursos con la expedición del total de CDP, Compromisos, y Obligaciones solicitadas por las áreas del Ministerio de Cultura para obtener 99.9% de recursos comprometidos y 95.8% de obligados en la vigencia 2020.</t>
  </si>
  <si>
    <t>Al cierre de vigencia 2020, se gestiono el proceso de giro de los recursos con la expedición de CDP y Compromiso asociado a la resolución no. 071 de 2020, también se presento la programación de conciertos la cual se ajusto debido a la emergencia sanitaria del COVID-19 integrando conciertos virtuales a realizar con los recursos asociados al proyecto y se cumplió la meta establecida con la realización de 50 presentaciones donde fueron 21 Conciertos de música sinfónica de los cuales 14 fueron presenciales y 7 virtuales, así como las presentación en redes de 29 contenidos audiovisuales para acercar al publico a la experiencia de la música sinfónica.</t>
  </si>
  <si>
    <t>Información 31-12-2020</t>
  </si>
  <si>
    <t>EJECUCIÓN CIERRE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</si>
</sst>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21"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b/>
      <sz val="22"/>
      <color theme="1"/>
      <name val="Calibri"/>
      <family val="2"/>
      <scheme val="minor"/>
    </font>
    <font>
      <b/>
      <sz val="16"/>
      <name val="Calibri"/>
      <family val="2"/>
      <scheme val="minor"/>
    </font>
    <font>
      <b/>
      <sz val="16"/>
      <color theme="1"/>
      <name val="Calibri"/>
      <family val="2"/>
      <scheme val="minor"/>
    </font>
    <font>
      <b/>
      <sz val="14"/>
      <color theme="0"/>
      <name val="Calibri"/>
      <family val="2"/>
      <scheme val="minor"/>
    </font>
    <font>
      <b/>
      <sz val="11"/>
      <name val="Calibri"/>
      <family val="2"/>
      <scheme val="minor"/>
    </font>
    <font>
      <b/>
      <sz val="16"/>
      <color theme="0"/>
      <name val="Calibri"/>
      <family val="2"/>
      <scheme val="minor"/>
    </font>
    <font>
      <b/>
      <sz val="12"/>
      <name val="Arial"/>
      <family val="2"/>
    </font>
    <font>
      <sz val="12"/>
      <name val="Arial"/>
      <family val="2"/>
    </font>
    <font>
      <b/>
      <sz val="7"/>
      <color rgb="FF92D050"/>
      <name val="Arial"/>
      <family val="2"/>
    </font>
    <font>
      <b/>
      <sz val="7"/>
      <color rgb="FFFFFF00"/>
      <name val="Arial"/>
      <family val="2"/>
    </font>
    <font>
      <b/>
      <sz val="7"/>
      <color rgb="FFC00000"/>
      <name val="Arial"/>
      <family val="2"/>
    </font>
    <font>
      <b/>
      <sz val="12"/>
      <color theme="1"/>
      <name val="Calibri"/>
      <family val="2"/>
      <scheme val="minor"/>
    </font>
    <font>
      <b/>
      <sz val="14"/>
      <color theme="1"/>
      <name val="Calibri"/>
      <family val="2"/>
      <scheme val="minor"/>
    </font>
    <font>
      <sz val="12"/>
      <color theme="1"/>
      <name val="Calibri"/>
      <family val="2"/>
      <scheme val="minor"/>
    </font>
    <font>
      <sz val="14"/>
      <color theme="1"/>
      <name val="Calibri"/>
      <family val="2"/>
      <scheme val="minor"/>
    </font>
    <font>
      <b/>
      <sz val="12"/>
      <name val="Calibri"/>
      <family val="2"/>
      <scheme val="minor"/>
    </font>
  </fonts>
  <fills count="12">
    <fill>
      <patternFill patternType="none"/>
    </fill>
    <fill>
      <patternFill patternType="gray125"/>
    </fill>
    <fill>
      <patternFill patternType="solid">
        <fgColor theme="3" tint="0.79998168889431442"/>
        <bgColor indexed="64"/>
      </patternFill>
    </fill>
    <fill>
      <patternFill patternType="solid">
        <fgColor theme="4" tint="0.59999389629810485"/>
        <bgColor theme="4" tint="0.59999389629810485"/>
      </patternFill>
    </fill>
    <fill>
      <patternFill patternType="solid">
        <fgColor theme="4"/>
        <bgColor theme="4"/>
      </patternFill>
    </fill>
    <fill>
      <patternFill patternType="solid">
        <fgColor rgb="FF92D050"/>
        <bgColor indexed="64"/>
      </patternFill>
    </fill>
    <fill>
      <patternFill patternType="solid">
        <fgColor theme="4" tint="0.79998168889431442"/>
        <bgColor theme="4" tint="0.79998168889431442"/>
      </patternFill>
    </fill>
    <fill>
      <patternFill patternType="solid">
        <fgColor rgb="FFFF0000"/>
        <bgColor indexed="64"/>
      </patternFill>
    </fill>
    <fill>
      <patternFill patternType="solid">
        <fgColor rgb="FF002060"/>
        <bgColor indexed="64"/>
      </patternFill>
    </fill>
    <fill>
      <patternFill patternType="solid">
        <fgColor theme="4" tint="0.79998168889431442"/>
        <bgColor indexed="64"/>
      </patternFill>
    </fill>
    <fill>
      <patternFill patternType="solid">
        <fgColor rgb="FFFFFF00"/>
        <bgColor theme="4" tint="0.59999389629810485"/>
      </patternFill>
    </fill>
    <fill>
      <patternFill patternType="solid">
        <fgColor theme="3" tint="0.79998168889431442"/>
        <bgColor theme="4" tint="0.59999389629810485"/>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theme="4" tint="0.39994506668294322"/>
      </bottom>
      <diagonal/>
    </border>
    <border>
      <left style="medium">
        <color indexed="64"/>
      </left>
      <right style="hair">
        <color theme="4" tint="0.39994506668294322"/>
      </right>
      <top/>
      <bottom style="hair">
        <color theme="4" tint="0.39994506668294322"/>
      </bottom>
      <diagonal/>
    </border>
    <border>
      <left style="hair">
        <color theme="4" tint="0.39994506668294322"/>
      </left>
      <right style="hair">
        <color theme="4" tint="0.39994506668294322"/>
      </right>
      <top/>
      <bottom style="hair">
        <color theme="4" tint="0.39994506668294322"/>
      </bottom>
      <diagonal/>
    </border>
    <border>
      <left style="hair">
        <color theme="4" tint="0.39994506668294322"/>
      </left>
      <right style="medium">
        <color indexed="64"/>
      </right>
      <top/>
      <bottom style="hair">
        <color theme="4" tint="0.39994506668294322"/>
      </bottom>
      <diagonal/>
    </border>
    <border>
      <left style="hair">
        <color theme="4" tint="0.39994506668294322"/>
      </left>
      <right style="hair">
        <color theme="4" tint="0.39994506668294322"/>
      </right>
      <top style="hair">
        <color theme="4" tint="0.39994506668294322"/>
      </top>
      <bottom style="hair">
        <color theme="4" tint="0.39994506668294322"/>
      </bottom>
      <diagonal/>
    </border>
    <border>
      <left style="hair">
        <color theme="4" tint="0.39994506668294322"/>
      </left>
      <right style="medium">
        <color indexed="64"/>
      </right>
      <top style="hair">
        <color theme="4" tint="0.39994506668294322"/>
      </top>
      <bottom style="hair">
        <color theme="4" tint="0.39994506668294322"/>
      </bottom>
      <diagonal/>
    </border>
    <border>
      <left style="thin">
        <color indexed="64"/>
      </left>
      <right style="thin">
        <color indexed="64"/>
      </right>
      <top style="hair">
        <color theme="4" tint="0.39994506668294322"/>
      </top>
      <bottom style="hair">
        <color theme="4" tint="0.39994506668294322"/>
      </bottom>
      <diagonal/>
    </border>
    <border>
      <left/>
      <right style="medium">
        <color indexed="64"/>
      </right>
      <top style="hair">
        <color theme="4" tint="0.39994506668294322"/>
      </top>
      <bottom style="hair">
        <color theme="4" tint="0.39994506668294322"/>
      </bottom>
      <diagonal/>
    </border>
    <border>
      <left style="medium">
        <color indexed="64"/>
      </left>
      <right style="hair">
        <color theme="4" tint="0.39994506668294322"/>
      </right>
      <top style="hair">
        <color theme="4" tint="0.39994506668294322"/>
      </top>
      <bottom style="hair">
        <color theme="4" tint="0.39994506668294322"/>
      </bottom>
      <diagonal/>
    </border>
    <border>
      <left style="thin">
        <color indexed="64"/>
      </left>
      <right style="thin">
        <color indexed="64"/>
      </right>
      <top style="hair">
        <color theme="4" tint="0.39994506668294322"/>
      </top>
      <bottom style="thin">
        <color indexed="64"/>
      </bottom>
      <diagonal/>
    </border>
    <border>
      <left style="hair">
        <color theme="4" tint="0.39994506668294322"/>
      </left>
      <right style="hair">
        <color theme="4" tint="0.39994506668294322"/>
      </right>
      <top style="hair">
        <color theme="4" tint="0.39994506668294322"/>
      </top>
      <bottom style="medium">
        <color indexed="64"/>
      </bottom>
      <diagonal/>
    </border>
    <border>
      <left style="hair">
        <color theme="4" tint="0.39994506668294322"/>
      </left>
      <right style="medium">
        <color indexed="64"/>
      </right>
      <top style="hair">
        <color theme="4" tint="0.39994506668294322"/>
      </top>
      <bottom style="medium">
        <color indexed="64"/>
      </bottom>
      <diagonal/>
    </border>
    <border>
      <left/>
      <right style="medium">
        <color indexed="64"/>
      </right>
      <top style="hair">
        <color theme="4" tint="0.39994506668294322"/>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hair">
        <color theme="4" tint="0.39994506668294322"/>
      </bottom>
      <diagonal/>
    </border>
    <border>
      <left style="medium">
        <color indexed="64"/>
      </left>
      <right style="medium">
        <color indexed="64"/>
      </right>
      <top style="hair">
        <color theme="4" tint="0.39994506668294322"/>
      </top>
      <bottom style="hair">
        <color theme="4" tint="0.39994506668294322"/>
      </bottom>
      <diagonal/>
    </border>
    <border>
      <left style="medium">
        <color indexed="64"/>
      </left>
      <right style="medium">
        <color indexed="64"/>
      </right>
      <top style="hair">
        <color theme="4" tint="0.39994506668294322"/>
      </top>
      <bottom/>
      <diagonal/>
    </border>
    <border>
      <left style="medium">
        <color indexed="64"/>
      </left>
      <right style="medium">
        <color indexed="64"/>
      </right>
      <top style="hair">
        <color theme="4" tint="0.39994506668294322"/>
      </top>
      <bottom style="medium">
        <color indexed="64"/>
      </bottom>
      <diagonal/>
    </border>
    <border>
      <left style="medium">
        <color indexed="64"/>
      </left>
      <right style="hair">
        <color theme="4" tint="0.39994506668294322"/>
      </right>
      <top style="hair">
        <color theme="4" tint="0.39994506668294322"/>
      </top>
      <bottom style="medium">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41" fontId="1" fillId="0" borderId="0" applyFont="0" applyFill="0" applyBorder="0" applyAlignment="0" applyProtection="0"/>
    <xf numFmtId="9" fontId="1" fillId="0" borderId="0" applyFont="0" applyFill="0" applyBorder="0" applyAlignment="0" applyProtection="0"/>
  </cellStyleXfs>
  <cellXfs count="148">
    <xf numFmtId="0" fontId="0" fillId="0" borderId="0" xfId="0"/>
    <xf numFmtId="0" fontId="0" fillId="0" borderId="0" xfId="0" applyAlignment="1">
      <alignment horizontal="center" vertical="center" wrapText="1"/>
    </xf>
    <xf numFmtId="0" fontId="0" fillId="0" borderId="0" xfId="0" applyAlignment="1">
      <alignment horizontal="left" vertical="center" wrapText="1"/>
    </xf>
    <xf numFmtId="0" fontId="4" fillId="0" borderId="0" xfId="0" applyFont="1" applyAlignment="1">
      <alignment horizontal="center" vertical="center" wrapText="1"/>
    </xf>
    <xf numFmtId="9" fontId="0" fillId="0" borderId="0" xfId="0" applyNumberFormat="1" applyAlignment="1">
      <alignment horizontal="center" vertical="center" wrapText="1"/>
    </xf>
    <xf numFmtId="0" fontId="0" fillId="0" borderId="4" xfId="0" applyBorder="1" applyAlignment="1">
      <alignment horizontal="center" vertical="center" wrapText="1"/>
    </xf>
    <xf numFmtId="9" fontId="0" fillId="0" borderId="0" xfId="0" applyNumberFormat="1" applyAlignment="1">
      <alignment horizontal="left" vertical="center" wrapText="1"/>
    </xf>
    <xf numFmtId="0" fontId="0" fillId="0" borderId="5" xfId="0" applyBorder="1" applyAlignment="1">
      <alignment horizontal="center" vertical="center" wrapText="1"/>
    </xf>
    <xf numFmtId="0" fontId="4" fillId="3" borderId="9" xfId="0" applyFont="1" applyFill="1" applyBorder="1" applyAlignment="1">
      <alignment horizontal="center" vertical="center"/>
    </xf>
    <xf numFmtId="0" fontId="8" fillId="4" borderId="2" xfId="0" applyFont="1" applyFill="1" applyBorder="1" applyAlignment="1">
      <alignment horizontal="center" vertical="center"/>
    </xf>
    <xf numFmtId="0" fontId="8" fillId="4" borderId="1" xfId="0" applyFont="1" applyFill="1" applyBorder="1" applyAlignment="1">
      <alignment horizontal="center" vertical="center" wrapText="1"/>
    </xf>
    <xf numFmtId="9" fontId="4" fillId="3" borderId="6" xfId="0" applyNumberFormat="1" applyFont="1" applyFill="1" applyBorder="1" applyAlignment="1">
      <alignment horizontal="center" vertical="center"/>
    </xf>
    <xf numFmtId="9" fontId="4" fillId="3" borderId="7" xfId="0" applyNumberFormat="1" applyFont="1" applyFill="1" applyBorder="1" applyAlignment="1">
      <alignment horizontal="center" vertical="center"/>
    </xf>
    <xf numFmtId="9" fontId="4" fillId="3" borderId="7" xfId="0" applyNumberFormat="1" applyFont="1" applyFill="1" applyBorder="1" applyAlignment="1">
      <alignment horizontal="center" vertical="center" wrapText="1"/>
    </xf>
    <xf numFmtId="9" fontId="4" fillId="3" borderId="8" xfId="0" applyNumberFormat="1" applyFont="1" applyFill="1" applyBorder="1" applyAlignment="1">
      <alignment horizontal="center" vertical="center" wrapText="1"/>
    </xf>
    <xf numFmtId="0" fontId="0" fillId="0" borderId="10" xfId="0" applyBorder="1" applyAlignment="1">
      <alignment horizontal="center" vertical="center"/>
    </xf>
    <xf numFmtId="0" fontId="0" fillId="5" borderId="10" xfId="0" applyFill="1" applyBorder="1" applyAlignment="1">
      <alignment horizontal="center" vertical="center"/>
    </xf>
    <xf numFmtId="0" fontId="0" fillId="0" borderId="12" xfId="0" applyBorder="1" applyAlignment="1">
      <alignment horizontal="left" vertical="center" wrapText="1"/>
    </xf>
    <xf numFmtId="0" fontId="0" fillId="0" borderId="0" xfId="0" applyAlignment="1">
      <alignment horizontal="left" vertical="center"/>
    </xf>
    <xf numFmtId="9" fontId="0" fillId="0" borderId="13" xfId="0" applyNumberFormat="1" applyBorder="1" applyAlignment="1">
      <alignment horizontal="center" vertical="center"/>
    </xf>
    <xf numFmtId="9" fontId="0" fillId="0" borderId="15" xfId="0" applyNumberFormat="1" applyBorder="1" applyAlignment="1">
      <alignment horizontal="center" vertical="center"/>
    </xf>
    <xf numFmtId="0" fontId="0" fillId="7" borderId="10" xfId="0" applyFill="1" applyBorder="1" applyAlignment="1">
      <alignment horizontal="center" vertical="center"/>
    </xf>
    <xf numFmtId="9" fontId="3" fillId="7" borderId="15" xfId="0" applyNumberFormat="1" applyFont="1" applyFill="1" applyBorder="1" applyAlignment="1">
      <alignment horizontal="center" vertical="center"/>
    </xf>
    <xf numFmtId="0" fontId="4" fillId="0" borderId="14" xfId="0" applyFont="1" applyBorder="1" applyAlignment="1">
      <alignment horizontal="left" vertical="center" wrapText="1"/>
    </xf>
    <xf numFmtId="0" fontId="0" fillId="0" borderId="14" xfId="0" applyBorder="1" applyAlignment="1">
      <alignment horizontal="left" vertical="center" wrapText="1"/>
    </xf>
    <xf numFmtId="9" fontId="4" fillId="3" borderId="16" xfId="0" applyNumberFormat="1" applyFont="1" applyFill="1" applyBorder="1" applyAlignment="1">
      <alignment vertical="center"/>
    </xf>
    <xf numFmtId="9" fontId="4" fillId="3" borderId="17" xfId="0" applyNumberFormat="1" applyFont="1" applyFill="1" applyBorder="1" applyAlignment="1">
      <alignment vertical="center"/>
    </xf>
    <xf numFmtId="0" fontId="0" fillId="0" borderId="16" xfId="0" applyBorder="1" applyAlignment="1">
      <alignment horizontal="center" vertical="center"/>
    </xf>
    <xf numFmtId="0" fontId="0" fillId="5" borderId="16" xfId="0" applyFill="1" applyBorder="1" applyAlignment="1">
      <alignment horizontal="center" vertical="center"/>
    </xf>
    <xf numFmtId="0" fontId="0" fillId="7" borderId="16" xfId="0" applyFill="1" applyBorder="1" applyAlignment="1">
      <alignment horizontal="center" vertical="center"/>
    </xf>
    <xf numFmtId="9" fontId="4" fillId="3" borderId="19" xfId="0" applyNumberFormat="1" applyFont="1" applyFill="1" applyBorder="1" applyAlignment="1">
      <alignment vertical="center"/>
    </xf>
    <xf numFmtId="9" fontId="4" fillId="3" borderId="22" xfId="0" applyNumberFormat="1" applyFont="1" applyFill="1" applyBorder="1" applyAlignment="1">
      <alignment vertical="center"/>
    </xf>
    <xf numFmtId="9" fontId="0" fillId="0" borderId="0" xfId="0" applyNumberFormat="1" applyAlignment="1">
      <alignment horizontal="center" vertical="center"/>
    </xf>
    <xf numFmtId="0" fontId="4" fillId="0" borderId="0" xfId="0" applyFont="1" applyAlignment="1">
      <alignment horizontal="left" vertical="center" wrapText="1"/>
    </xf>
    <xf numFmtId="0" fontId="4" fillId="0" borderId="12" xfId="0" applyFont="1" applyBorder="1" applyAlignment="1">
      <alignment horizontal="left"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4" fillId="0" borderId="13" xfId="0" applyFont="1" applyBorder="1" applyAlignment="1">
      <alignment horizontal="left"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4" fillId="0" borderId="15" xfId="0" applyFont="1" applyBorder="1" applyAlignment="1">
      <alignment horizontal="left" vertical="center" wrapText="1"/>
    </xf>
    <xf numFmtId="0" fontId="4" fillId="3" borderId="15"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4" fillId="3" borderId="15" xfId="0" applyFont="1" applyFill="1" applyBorder="1" applyAlignment="1">
      <alignment horizontal="left" vertical="center" wrapText="1"/>
    </xf>
    <xf numFmtId="0" fontId="4" fillId="6" borderId="18" xfId="0" applyFont="1" applyFill="1" applyBorder="1" applyAlignment="1">
      <alignment horizontal="center" vertical="center" wrapText="1"/>
    </xf>
    <xf numFmtId="0" fontId="4" fillId="0" borderId="30" xfId="0" applyFont="1" applyBorder="1" applyAlignment="1">
      <alignment horizontal="center" vertical="center" wrapText="1"/>
    </xf>
    <xf numFmtId="0" fontId="4" fillId="0" borderId="21" xfId="0" applyFont="1" applyBorder="1" applyAlignment="1">
      <alignment horizontal="left" vertical="center" wrapText="1"/>
    </xf>
    <xf numFmtId="0" fontId="4" fillId="3" borderId="21" xfId="0" applyFont="1" applyFill="1" applyBorder="1" applyAlignment="1">
      <alignment horizontal="center" vertical="center" wrapText="1"/>
    </xf>
    <xf numFmtId="0" fontId="11" fillId="0" borderId="0" xfId="0" applyFont="1" applyAlignment="1">
      <alignment horizontal="left" vertical="center"/>
    </xf>
    <xf numFmtId="0" fontId="12" fillId="0" borderId="0" xfId="0" applyFont="1" applyAlignment="1">
      <alignment vertical="center"/>
    </xf>
    <xf numFmtId="0" fontId="12" fillId="0" borderId="0" xfId="0" applyFont="1" applyAlignment="1">
      <alignment horizontal="left" vertical="center"/>
    </xf>
    <xf numFmtId="0" fontId="12" fillId="0" borderId="0" xfId="0" applyFont="1" applyAlignment="1">
      <alignment horizontal="left" indent="1"/>
    </xf>
    <xf numFmtId="0" fontId="4" fillId="10" borderId="9" xfId="0" applyFont="1" applyFill="1" applyBorder="1" applyAlignment="1">
      <alignment horizontal="center" vertical="center"/>
    </xf>
    <xf numFmtId="0" fontId="0" fillId="0" borderId="0" xfId="0" applyBorder="1" applyAlignment="1">
      <alignment horizontal="left" vertical="center" wrapText="1"/>
    </xf>
    <xf numFmtId="0" fontId="4" fillId="0" borderId="0" xfId="0" applyFont="1" applyAlignment="1">
      <alignment horizontal="left" vertical="center"/>
    </xf>
    <xf numFmtId="0" fontId="0" fillId="0" borderId="0" xfId="0" applyNumberFormat="1" applyAlignment="1">
      <alignment horizontal="center" vertical="center"/>
    </xf>
    <xf numFmtId="0" fontId="0" fillId="0" borderId="0" xfId="0" applyNumberFormat="1" applyAlignment="1">
      <alignment horizontal="center" vertical="center" wrapText="1"/>
    </xf>
    <xf numFmtId="0" fontId="0" fillId="0" borderId="0" xfId="0" applyNumberFormat="1" applyAlignment="1">
      <alignment horizontal="left" vertical="center" wrapText="1"/>
    </xf>
    <xf numFmtId="0" fontId="4" fillId="11" borderId="32" xfId="0" applyNumberFormat="1" applyFont="1" applyFill="1" applyBorder="1" applyAlignment="1">
      <alignment horizontal="center" vertical="center" wrapText="1"/>
    </xf>
    <xf numFmtId="0" fontId="4" fillId="3" borderId="28" xfId="0" applyNumberFormat="1" applyFont="1" applyFill="1" applyBorder="1" applyAlignment="1">
      <alignment vertical="center"/>
    </xf>
    <xf numFmtId="0" fontId="4" fillId="3" borderId="30" xfId="0" applyNumberFormat="1" applyFont="1" applyFill="1" applyBorder="1" applyAlignment="1">
      <alignment vertical="center"/>
    </xf>
    <xf numFmtId="0" fontId="0" fillId="0" borderId="28" xfId="1" applyNumberFormat="1" applyFont="1" applyBorder="1" applyAlignment="1">
      <alignment vertical="center" wrapText="1"/>
    </xf>
    <xf numFmtId="0" fontId="0" fillId="0" borderId="14" xfId="0" applyBorder="1" applyAlignment="1">
      <alignment vertical="center" wrapText="1"/>
    </xf>
    <xf numFmtId="0" fontId="0" fillId="0" borderId="0" xfId="0" applyAlignment="1">
      <alignment horizontal="center" vertical="center"/>
    </xf>
    <xf numFmtId="0" fontId="0" fillId="0" borderId="0" xfId="0" applyAlignment="1">
      <alignment vertical="center"/>
    </xf>
    <xf numFmtId="0" fontId="0" fillId="0" borderId="5" xfId="0" applyBorder="1" applyAlignment="1">
      <alignment horizontal="left" vertical="center" wrapText="1"/>
    </xf>
    <xf numFmtId="0" fontId="18" fillId="0" borderId="0" xfId="0" applyFont="1" applyAlignment="1">
      <alignment horizontal="center" vertical="center"/>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8" borderId="2" xfId="0" applyFont="1" applyFill="1" applyBorder="1" applyAlignment="1">
      <alignment horizontal="center" vertical="center"/>
    </xf>
    <xf numFmtId="0" fontId="8" fillId="8" borderId="3" xfId="0" applyFont="1" applyFill="1" applyBorder="1" applyAlignment="1">
      <alignment horizontal="center" vertical="center"/>
    </xf>
    <xf numFmtId="0" fontId="19" fillId="0" borderId="0" xfId="0" applyFont="1" applyAlignment="1">
      <alignment horizontal="left" vertical="center"/>
    </xf>
    <xf numFmtId="164" fontId="0" fillId="0" borderId="0" xfId="0" applyNumberFormat="1" applyAlignment="1">
      <alignment horizontal="center" vertical="center" wrapText="1"/>
    </xf>
    <xf numFmtId="164" fontId="0" fillId="0" borderId="0" xfId="0" applyNumberFormat="1" applyAlignment="1">
      <alignment horizontal="left" vertical="center" wrapText="1"/>
    </xf>
    <xf numFmtId="164" fontId="0" fillId="0" borderId="0" xfId="0" applyNumberFormat="1" applyAlignment="1">
      <alignment horizontal="center" vertical="center"/>
    </xf>
    <xf numFmtId="164" fontId="9" fillId="0" borderId="32" xfId="0" applyNumberFormat="1" applyFont="1" applyFill="1" applyBorder="1" applyAlignment="1">
      <alignment horizontal="center" vertical="center"/>
    </xf>
    <xf numFmtId="164" fontId="0" fillId="0" borderId="28" xfId="2" applyNumberFormat="1" applyFont="1" applyBorder="1" applyAlignment="1">
      <alignment horizontal="center" vertical="center" wrapText="1"/>
    </xf>
    <xf numFmtId="164" fontId="4" fillId="3" borderId="28" xfId="0" applyNumberFormat="1" applyFont="1" applyFill="1" applyBorder="1" applyAlignment="1">
      <alignment horizontal="center" vertical="center"/>
    </xf>
    <xf numFmtId="164" fontId="4" fillId="3" borderId="30" xfId="0" applyNumberFormat="1" applyFont="1" applyFill="1" applyBorder="1" applyAlignment="1">
      <alignment horizontal="center" vertical="center"/>
    </xf>
    <xf numFmtId="164" fontId="13" fillId="0" borderId="0" xfId="0" applyNumberFormat="1" applyFont="1" applyFill="1" applyBorder="1" applyAlignment="1">
      <alignment horizontal="center" vertical="center" readingOrder="1"/>
    </xf>
    <xf numFmtId="164" fontId="14" fillId="0" borderId="0" xfId="0" applyNumberFormat="1" applyFont="1" applyFill="1" applyBorder="1" applyAlignment="1">
      <alignment horizontal="center" vertical="center" readingOrder="1"/>
    </xf>
    <xf numFmtId="164" fontId="15" fillId="0" borderId="0" xfId="0" applyNumberFormat="1" applyFont="1" applyFill="1" applyBorder="1" applyAlignment="1">
      <alignment horizontal="center" vertical="center" readingOrder="1"/>
    </xf>
    <xf numFmtId="0" fontId="19" fillId="0" borderId="18" xfId="0" applyFont="1" applyFill="1" applyBorder="1" applyAlignment="1">
      <alignment horizontal="left" vertical="center" indent="1"/>
    </xf>
    <xf numFmtId="0" fontId="19" fillId="0" borderId="14" xfId="0" applyFont="1" applyFill="1" applyBorder="1" applyAlignment="1">
      <alignment horizontal="center" vertical="center"/>
    </xf>
    <xf numFmtId="0" fontId="19" fillId="0" borderId="15" xfId="0" applyFont="1" applyFill="1" applyBorder="1" applyAlignment="1">
      <alignment horizontal="center" vertical="center"/>
    </xf>
    <xf numFmtId="0" fontId="19" fillId="0" borderId="31" xfId="0" applyFont="1" applyFill="1" applyBorder="1" applyAlignment="1">
      <alignment horizontal="left" vertical="center" indent="1"/>
    </xf>
    <xf numFmtId="0" fontId="19" fillId="0" borderId="20" xfId="0" applyFont="1" applyFill="1" applyBorder="1" applyAlignment="1">
      <alignment horizontal="center" vertical="center"/>
    </xf>
    <xf numFmtId="0" fontId="19" fillId="0" borderId="21" xfId="0" applyFont="1" applyFill="1" applyBorder="1" applyAlignment="1">
      <alignment horizontal="center" vertical="center"/>
    </xf>
    <xf numFmtId="164" fontId="17" fillId="0" borderId="3" xfId="2" applyNumberFormat="1" applyFont="1" applyBorder="1" applyAlignment="1">
      <alignment horizontal="center" vertical="center" wrapText="1"/>
    </xf>
    <xf numFmtId="0" fontId="10" fillId="8" borderId="1" xfId="0" applyFont="1" applyFill="1" applyBorder="1" applyAlignment="1">
      <alignment horizontal="center" vertical="center"/>
    </xf>
    <xf numFmtId="164" fontId="20" fillId="0" borderId="3" xfId="0" applyNumberFormat="1" applyFont="1" applyFill="1" applyBorder="1" applyAlignment="1">
      <alignment horizontal="center" vertical="center"/>
    </xf>
    <xf numFmtId="164" fontId="16" fillId="11" borderId="6" xfId="0" applyNumberFormat="1" applyFont="1" applyFill="1" applyBorder="1" applyAlignment="1">
      <alignment horizontal="center" vertical="center"/>
    </xf>
    <xf numFmtId="9" fontId="19" fillId="0" borderId="18" xfId="0" applyNumberFormat="1" applyFont="1" applyFill="1" applyBorder="1" applyAlignment="1">
      <alignment horizontal="center" vertical="center"/>
    </xf>
    <xf numFmtId="9" fontId="19" fillId="0" borderId="31" xfId="0" applyNumberFormat="1" applyFont="1" applyFill="1" applyBorder="1" applyAlignment="1">
      <alignment horizontal="center" vertical="center"/>
    </xf>
    <xf numFmtId="164" fontId="19" fillId="0" borderId="15" xfId="0" applyNumberFormat="1" applyFont="1" applyFill="1" applyBorder="1" applyAlignment="1">
      <alignment horizontal="center" vertical="center"/>
    </xf>
    <xf numFmtId="164" fontId="19" fillId="0" borderId="21" xfId="0" applyNumberFormat="1" applyFont="1" applyFill="1" applyBorder="1" applyAlignment="1">
      <alignment horizontal="center" vertical="center"/>
    </xf>
    <xf numFmtId="9" fontId="17" fillId="0" borderId="1" xfId="0" applyNumberFormat="1" applyFont="1" applyBorder="1" applyAlignment="1">
      <alignment horizontal="center" vertical="center"/>
    </xf>
    <xf numFmtId="0" fontId="4" fillId="0" borderId="14" xfId="0" applyFont="1" applyBorder="1" applyAlignment="1">
      <alignment vertical="center" wrapText="1"/>
    </xf>
    <xf numFmtId="0" fontId="4" fillId="0" borderId="15" xfId="0" applyFont="1" applyBorder="1" applyAlignment="1">
      <alignment horizontal="left" vertical="center" wrapText="1"/>
    </xf>
    <xf numFmtId="0" fontId="4" fillId="6" borderId="18" xfId="0" applyFont="1" applyFill="1" applyBorder="1" applyAlignment="1">
      <alignment horizontal="center" vertical="center" wrapText="1"/>
    </xf>
    <xf numFmtId="0" fontId="4" fillId="0" borderId="14" xfId="0" applyFont="1" applyBorder="1" applyAlignment="1">
      <alignment horizontal="left" vertical="center" wrapText="1"/>
    </xf>
    <xf numFmtId="0" fontId="0" fillId="0" borderId="14" xfId="0" applyBorder="1" applyAlignment="1">
      <alignment horizontal="left" vertical="center" wrapText="1"/>
    </xf>
    <xf numFmtId="0" fontId="8" fillId="4" borderId="2" xfId="0" applyFont="1" applyFill="1" applyBorder="1" applyAlignment="1">
      <alignment horizontal="center" vertical="center"/>
    </xf>
    <xf numFmtId="0" fontId="4" fillId="0" borderId="12" xfId="0" applyFont="1" applyBorder="1" applyAlignment="1">
      <alignment horizontal="left" vertical="center" wrapText="1"/>
    </xf>
    <xf numFmtId="0" fontId="0" fillId="0" borderId="12" xfId="0"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4" fillId="3" borderId="18" xfId="0" applyFont="1" applyFill="1" applyBorder="1" applyAlignment="1">
      <alignment horizontal="left" vertical="center" wrapText="1"/>
    </xf>
    <xf numFmtId="0" fontId="4" fillId="3" borderId="14" xfId="0" applyFont="1" applyFill="1" applyBorder="1" applyAlignment="1">
      <alignment horizontal="left" vertical="center" wrapText="1"/>
    </xf>
    <xf numFmtId="0" fontId="4" fillId="3" borderId="31" xfId="0" applyFont="1" applyFill="1" applyBorder="1" applyAlignment="1">
      <alignment horizontal="left" vertical="center" wrapText="1"/>
    </xf>
    <xf numFmtId="0" fontId="4" fillId="3" borderId="20" xfId="0" applyFont="1" applyFill="1" applyBorder="1" applyAlignment="1">
      <alignment horizontal="left" vertical="center" wrapText="1"/>
    </xf>
    <xf numFmtId="9" fontId="7" fillId="0" borderId="1" xfId="0" applyNumberFormat="1" applyFont="1" applyBorder="1" applyAlignment="1">
      <alignment horizontal="center" vertical="center" wrapText="1"/>
    </xf>
    <xf numFmtId="9" fontId="7" fillId="0" borderId="2" xfId="0" applyNumberFormat="1" applyFont="1" applyBorder="1" applyAlignment="1">
      <alignment horizontal="center" vertical="center" wrapText="1"/>
    </xf>
    <xf numFmtId="9" fontId="7" fillId="0" borderId="3" xfId="0" applyNumberFormat="1" applyFont="1" applyBorder="1" applyAlignment="1">
      <alignment horizontal="center" vertical="center" wrapText="1"/>
    </xf>
    <xf numFmtId="0" fontId="4" fillId="6" borderId="18" xfId="0" applyFont="1" applyFill="1" applyBorder="1" applyAlignment="1">
      <alignment horizontal="center" vertical="center" wrapText="1"/>
    </xf>
    <xf numFmtId="0" fontId="4" fillId="0" borderId="14" xfId="0" applyFont="1" applyBorder="1" applyAlignment="1">
      <alignment horizontal="left" vertical="center" wrapText="1"/>
    </xf>
    <xf numFmtId="0" fontId="0" fillId="0" borderId="14" xfId="0" applyBorder="1" applyAlignment="1">
      <alignment horizontal="left" vertical="center" wrapText="1"/>
    </xf>
    <xf numFmtId="0" fontId="4" fillId="0" borderId="29"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0" fillId="8" borderId="23" xfId="0" applyFont="1" applyFill="1" applyBorder="1" applyAlignment="1">
      <alignment horizontal="center" vertical="center" wrapText="1"/>
    </xf>
    <xf numFmtId="0" fontId="10" fillId="8" borderId="24"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2" fillId="8" borderId="1" xfId="0" applyFont="1" applyFill="1" applyBorder="1" applyAlignment="1">
      <alignment horizontal="center" vertical="center"/>
    </xf>
    <xf numFmtId="0" fontId="2" fillId="8" borderId="3" xfId="0" applyFont="1" applyFill="1" applyBorder="1" applyAlignment="1">
      <alignment horizontal="center" vertical="center"/>
    </xf>
    <xf numFmtId="0" fontId="8" fillId="4" borderId="2" xfId="0" applyFont="1" applyFill="1" applyBorder="1" applyAlignment="1">
      <alignment horizontal="center" vertical="center"/>
    </xf>
    <xf numFmtId="0" fontId="8" fillId="4" borderId="3" xfId="0" applyFont="1" applyFill="1" applyBorder="1" applyAlignment="1">
      <alignment horizontal="center" vertical="center"/>
    </xf>
    <xf numFmtId="0" fontId="9" fillId="9" borderId="1" xfId="0" applyFont="1" applyFill="1" applyBorder="1" applyAlignment="1">
      <alignment horizontal="center" vertical="center"/>
    </xf>
    <xf numFmtId="0" fontId="9" fillId="9" borderId="3" xfId="0" applyFont="1" applyFill="1" applyBorder="1" applyAlignment="1">
      <alignment horizontal="center" vertical="center"/>
    </xf>
    <xf numFmtId="0" fontId="4" fillId="6" borderId="11" xfId="0" applyFont="1" applyFill="1" applyBorder="1" applyAlignment="1">
      <alignment horizontal="center" vertical="center" wrapText="1"/>
    </xf>
    <xf numFmtId="0" fontId="4" fillId="0" borderId="12" xfId="0" applyFont="1" applyBorder="1" applyAlignment="1">
      <alignment horizontal="left" vertical="center" wrapText="1"/>
    </xf>
    <xf numFmtId="0" fontId="0" fillId="0" borderId="12" xfId="0" applyBorder="1" applyAlignment="1">
      <alignment horizontal="left" vertical="center" wrapText="1"/>
    </xf>
    <xf numFmtId="0" fontId="4" fillId="3" borderId="18" xfId="0" applyFont="1" applyFill="1" applyBorder="1" applyAlignment="1">
      <alignment horizontal="left" vertical="top" wrapText="1"/>
    </xf>
    <xf numFmtId="0" fontId="4" fillId="3" borderId="14" xfId="0" applyFont="1" applyFill="1" applyBorder="1" applyAlignment="1">
      <alignment horizontal="left" vertical="top" wrapText="1"/>
    </xf>
    <xf numFmtId="9" fontId="7" fillId="0" borderId="1" xfId="0" applyNumberFormat="1" applyFont="1" applyBorder="1" applyAlignment="1">
      <alignment horizontal="center" vertical="center"/>
    </xf>
    <xf numFmtId="9" fontId="7" fillId="0" borderId="2" xfId="0" applyNumberFormat="1" applyFont="1" applyBorder="1" applyAlignment="1">
      <alignment horizontal="center" vertical="center"/>
    </xf>
    <xf numFmtId="9" fontId="7" fillId="0" borderId="3" xfId="0" applyNumberFormat="1" applyFont="1"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cellXfs>
  <cellStyles count="3">
    <cellStyle name="Millares [0]" xfId="1" builtinId="6"/>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amorales\AppData\Local\Microsoft\Windows\INetCache\Content.Outlook\Z73RR8GU\PA_2020%20-%20Avances%201trim_GAIC.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_2020-Prog de Metas SIG"/>
      <sheetName val="Hoja1"/>
    </sheetNames>
    <sheetDataSet>
      <sheetData sheetId="0" refreshError="1"/>
      <sheetData sheetId="1">
        <row r="1">
          <cell r="C1" t="str">
            <v>Seleccione su dependencia aqui</v>
          </cell>
        </row>
        <row r="2">
          <cell r="C2" t="str">
            <v>Biblioteca Nacional de Colombia</v>
          </cell>
        </row>
        <row r="3">
          <cell r="C3" t="str">
            <v>Despacho de la Dirección de Artes</v>
          </cell>
        </row>
        <row r="4">
          <cell r="C4" t="str">
            <v>Despacho de la Dirección de Cinematografía</v>
          </cell>
        </row>
        <row r="5">
          <cell r="C5" t="str">
            <v>Despacho de la Dirección de Comunicaciones</v>
          </cell>
        </row>
        <row r="6">
          <cell r="C6" t="str">
            <v>Despacho de la Dirección de Fomento Regional</v>
          </cell>
        </row>
        <row r="7">
          <cell r="C7" t="str">
            <v>Despacho de la Dirección de Patrimonio y Memoria</v>
          </cell>
        </row>
        <row r="8">
          <cell r="C8" t="str">
            <v>Despacho de la Dirección de Poblaciones</v>
          </cell>
        </row>
        <row r="9">
          <cell r="C9" t="str">
            <v>Despacho del Ministro</v>
          </cell>
        </row>
        <row r="10">
          <cell r="C10" t="str">
            <v>Grupo de  Gestión de Sistemas e Informática</v>
          </cell>
        </row>
        <row r="11">
          <cell r="C11" t="str">
            <v>Grupo de Divulgación y Prensa</v>
          </cell>
        </row>
        <row r="12">
          <cell r="C12" t="str">
            <v>Grupo de Emprendimiento Cultural</v>
          </cell>
        </row>
        <row r="13">
          <cell r="C13" t="str">
            <v>Grupo de Gestión Humana</v>
          </cell>
        </row>
        <row r="14">
          <cell r="C14" t="str">
            <v>Grupo de Infraestructura Cultural</v>
          </cell>
        </row>
        <row r="15">
          <cell r="C15" t="str">
            <v>Grupo de Politicas Culturales y Asuntos Internacionales</v>
          </cell>
        </row>
        <row r="16">
          <cell r="C16" t="str">
            <v xml:space="preserve">Grupo del Teatro Colón </v>
          </cell>
        </row>
        <row r="17">
          <cell r="C17" t="str">
            <v>Grupo Programa Nacional de Concertación</v>
          </cell>
        </row>
        <row r="18">
          <cell r="C18" t="str">
            <v>Grupo Programa Nacional de Estímulos</v>
          </cell>
        </row>
        <row r="19">
          <cell r="C19" t="str">
            <v>Museo de Arte Colonial y Santa Clara</v>
          </cell>
        </row>
        <row r="20">
          <cell r="C20" t="str">
            <v>Museo Independencia y Quinta de Bolívar</v>
          </cell>
        </row>
        <row r="21">
          <cell r="C21" t="str">
            <v>Museo Nacional de Colombia</v>
          </cell>
        </row>
        <row r="22">
          <cell r="C22" t="str">
            <v>Oficina Asesora de Planeación</v>
          </cell>
        </row>
        <row r="23">
          <cell r="C23" t="str">
            <v xml:space="preserve">Secretaría General </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C7165-02C2-4520-B115-853794130B87}">
  <sheetPr>
    <tabColor rgb="FF92D050"/>
    <pageSetUpPr fitToPage="1"/>
  </sheetPr>
  <dimension ref="A1:Z231"/>
  <sheetViews>
    <sheetView showGridLines="0" topLeftCell="F1" zoomScale="80" zoomScaleNormal="80" zoomScaleSheetLayoutView="85" workbookViewId="0"/>
  </sheetViews>
  <sheetFormatPr baseColWidth="10" defaultRowHeight="15" outlineLevelCol="1" x14ac:dyDescent="0.25"/>
  <cols>
    <col min="1" max="5" width="11.42578125" style="2" hidden="1" customWidth="1" outlineLevel="1"/>
    <col min="6" max="6" width="2.7109375" style="2" customWidth="1" collapsed="1"/>
    <col min="7" max="7" width="29" style="1" customWidth="1"/>
    <col min="8" max="8" width="42.85546875" style="2" customWidth="1"/>
    <col min="9" max="9" width="40.7109375" style="2" customWidth="1"/>
    <col min="10" max="10" width="60.7109375" style="2" customWidth="1"/>
    <col min="11" max="11" width="80.7109375" style="2" customWidth="1"/>
    <col min="12" max="12" width="20.7109375" style="1" customWidth="1"/>
    <col min="13" max="13" width="10.7109375" style="1" customWidth="1"/>
    <col min="14" max="14" width="1.7109375" style="2" customWidth="1"/>
    <col min="15" max="15" width="17.140625" style="3" customWidth="1"/>
    <col min="16" max="16" width="37.7109375" style="33" customWidth="1"/>
    <col min="17" max="17" width="1.7109375" style="2" customWidth="1"/>
    <col min="18" max="21" width="16.7109375" style="32" customWidth="1"/>
    <col min="22" max="22" width="1.7109375" style="2" customWidth="1"/>
    <col min="23" max="26" width="16.7109375" style="32" customWidth="1"/>
    <col min="27" max="16384" width="11.42578125" style="2"/>
  </cols>
  <sheetData>
    <row r="1" spans="1:26" ht="29.25" thickBot="1" x14ac:dyDescent="0.3">
      <c r="G1" s="121" t="s">
        <v>0</v>
      </c>
      <c r="H1" s="122"/>
      <c r="I1" s="122"/>
      <c r="J1" s="122"/>
      <c r="K1" s="122"/>
      <c r="L1" s="122"/>
      <c r="M1" s="123"/>
      <c r="R1" s="4"/>
      <c r="S1" s="4"/>
      <c r="T1" s="4"/>
      <c r="U1" s="4"/>
      <c r="W1" s="4"/>
      <c r="X1" s="4"/>
      <c r="Y1" s="4"/>
      <c r="Z1" s="4"/>
    </row>
    <row r="2" spans="1:26" ht="5.0999999999999996" customHeight="1" thickBot="1" x14ac:dyDescent="0.3">
      <c r="G2" s="5"/>
      <c r="M2" s="7"/>
      <c r="R2" s="6"/>
      <c r="S2" s="6"/>
      <c r="T2" s="6"/>
      <c r="U2" s="6"/>
      <c r="W2" s="6"/>
      <c r="X2" s="6"/>
      <c r="Y2" s="6"/>
      <c r="Z2" s="6"/>
    </row>
    <row r="3" spans="1:26" ht="21.75" thickBot="1" x14ac:dyDescent="0.3">
      <c r="G3" s="124" t="s">
        <v>375</v>
      </c>
      <c r="H3" s="125"/>
      <c r="I3" s="125"/>
      <c r="J3" s="126" t="s">
        <v>1</v>
      </c>
      <c r="K3" s="126"/>
      <c r="L3" s="126"/>
      <c r="M3" s="127"/>
      <c r="O3" s="128" t="s">
        <v>376</v>
      </c>
      <c r="P3" s="129"/>
      <c r="R3" s="112" t="s">
        <v>2</v>
      </c>
      <c r="S3" s="113"/>
      <c r="T3" s="113"/>
      <c r="U3" s="114"/>
      <c r="W3" s="112" t="s">
        <v>400</v>
      </c>
      <c r="X3" s="113"/>
      <c r="Y3" s="113"/>
      <c r="Z3" s="114"/>
    </row>
    <row r="4" spans="1:26" ht="5.0999999999999996" customHeight="1" thickBot="1" x14ac:dyDescent="0.3">
      <c r="G4" s="5"/>
      <c r="M4" s="7"/>
      <c r="R4" s="4"/>
      <c r="S4" s="4"/>
      <c r="T4" s="4"/>
      <c r="U4" s="4"/>
      <c r="W4" s="4"/>
      <c r="X4" s="4"/>
      <c r="Y4" s="4"/>
      <c r="Z4" s="4"/>
    </row>
    <row r="5" spans="1:26" ht="19.5" thickBot="1" x14ac:dyDescent="0.3">
      <c r="A5" s="52" t="s">
        <v>378</v>
      </c>
      <c r="B5" s="8" t="s">
        <v>3</v>
      </c>
      <c r="C5" s="8" t="s">
        <v>4</v>
      </c>
      <c r="D5" s="8" t="s">
        <v>5</v>
      </c>
      <c r="E5" s="8" t="s">
        <v>6</v>
      </c>
      <c r="G5" s="10" t="s">
        <v>9</v>
      </c>
      <c r="H5" s="9" t="s">
        <v>7</v>
      </c>
      <c r="I5" s="9" t="s">
        <v>8</v>
      </c>
      <c r="J5" s="9" t="s">
        <v>10</v>
      </c>
      <c r="K5" s="130" t="s">
        <v>11</v>
      </c>
      <c r="L5" s="130"/>
      <c r="M5" s="131"/>
      <c r="O5" s="132" t="s">
        <v>377</v>
      </c>
      <c r="P5" s="133"/>
      <c r="R5" s="11" t="s">
        <v>12</v>
      </c>
      <c r="S5" s="12" t="s">
        <v>13</v>
      </c>
      <c r="T5" s="13" t="s">
        <v>14</v>
      </c>
      <c r="U5" s="14" t="s">
        <v>15</v>
      </c>
      <c r="W5" s="11" t="s">
        <v>12</v>
      </c>
      <c r="X5" s="12" t="s">
        <v>13</v>
      </c>
      <c r="Y5" s="13" t="s">
        <v>14</v>
      </c>
      <c r="Z5" s="14" t="s">
        <v>15</v>
      </c>
    </row>
    <row r="6" spans="1:26" ht="62.25" customHeight="1" x14ac:dyDescent="0.25">
      <c r="A6" s="15">
        <v>1</v>
      </c>
      <c r="B6" s="15">
        <v>3</v>
      </c>
      <c r="C6" s="15">
        <v>52</v>
      </c>
      <c r="D6" s="16" t="e">
        <v>#N/A</v>
      </c>
      <c r="E6" s="15">
        <v>54</v>
      </c>
      <c r="G6" s="134" t="s">
        <v>18</v>
      </c>
      <c r="H6" s="135" t="s">
        <v>16</v>
      </c>
      <c r="I6" s="136" t="s">
        <v>17</v>
      </c>
      <c r="J6" s="34" t="s">
        <v>19</v>
      </c>
      <c r="K6" s="17" t="s">
        <v>379</v>
      </c>
      <c r="L6" s="35" t="s">
        <v>21</v>
      </c>
      <c r="M6" s="36">
        <v>100</v>
      </c>
      <c r="O6" s="119" t="s">
        <v>380</v>
      </c>
      <c r="P6" s="37"/>
      <c r="R6" s="19">
        <v>0.4</v>
      </c>
      <c r="S6" s="19">
        <v>0.60000000000000009</v>
      </c>
      <c r="T6" s="19">
        <v>0.8</v>
      </c>
      <c r="U6" s="19">
        <v>1</v>
      </c>
      <c r="W6" s="19">
        <v>0.4</v>
      </c>
      <c r="X6" s="19">
        <v>0.60000000000000009</v>
      </c>
      <c r="Y6" s="19">
        <v>0.8</v>
      </c>
      <c r="Z6" s="19">
        <v>1</v>
      </c>
    </row>
    <row r="7" spans="1:26" ht="30" x14ac:dyDescent="0.25">
      <c r="A7" s="15">
        <v>2</v>
      </c>
      <c r="B7" s="15">
        <v>3</v>
      </c>
      <c r="C7" s="15">
        <v>52</v>
      </c>
      <c r="D7" s="15">
        <v>345</v>
      </c>
      <c r="E7" s="15">
        <v>62</v>
      </c>
      <c r="G7" s="115"/>
      <c r="H7" s="116"/>
      <c r="I7" s="117"/>
      <c r="J7" s="116" t="s">
        <v>22</v>
      </c>
      <c r="K7" s="24" t="s">
        <v>23</v>
      </c>
      <c r="L7" s="38" t="s">
        <v>21</v>
      </c>
      <c r="M7" s="39">
        <v>100</v>
      </c>
      <c r="O7" s="119"/>
      <c r="P7" s="107"/>
      <c r="R7" s="20">
        <v>0.3</v>
      </c>
      <c r="S7" s="20">
        <v>0.6</v>
      </c>
      <c r="T7" s="20">
        <v>0.8</v>
      </c>
      <c r="U7" s="20">
        <v>1</v>
      </c>
      <c r="W7" s="20">
        <v>0.3</v>
      </c>
      <c r="X7" s="20">
        <v>0.6</v>
      </c>
      <c r="Y7" s="20">
        <v>0.8</v>
      </c>
      <c r="Z7" s="20">
        <v>1</v>
      </c>
    </row>
    <row r="8" spans="1:26" ht="30" x14ac:dyDescent="0.25">
      <c r="A8" s="15">
        <v>3</v>
      </c>
      <c r="B8" s="15">
        <v>3</v>
      </c>
      <c r="C8" s="15">
        <v>52</v>
      </c>
      <c r="D8" s="21">
        <v>345</v>
      </c>
      <c r="E8" s="21">
        <v>54</v>
      </c>
      <c r="G8" s="115"/>
      <c r="H8" s="116"/>
      <c r="I8" s="117"/>
      <c r="J8" s="116"/>
      <c r="K8" s="24" t="s">
        <v>20</v>
      </c>
      <c r="L8" s="38" t="s">
        <v>21</v>
      </c>
      <c r="M8" s="39">
        <v>100</v>
      </c>
      <c r="O8" s="119"/>
      <c r="P8" s="107"/>
      <c r="R8" s="22">
        <v>0</v>
      </c>
      <c r="S8" s="22">
        <v>0</v>
      </c>
      <c r="T8" s="22">
        <v>0</v>
      </c>
      <c r="U8" s="22">
        <v>0</v>
      </c>
      <c r="W8" s="22">
        <v>0</v>
      </c>
      <c r="X8" s="22">
        <v>0</v>
      </c>
      <c r="Y8" s="22">
        <v>0</v>
      </c>
      <c r="Z8" s="22">
        <v>0</v>
      </c>
    </row>
    <row r="9" spans="1:26" ht="45" x14ac:dyDescent="0.25">
      <c r="A9" s="15">
        <v>4</v>
      </c>
      <c r="B9" s="15">
        <v>3</v>
      </c>
      <c r="C9" s="15">
        <v>52</v>
      </c>
      <c r="D9" s="15">
        <v>345</v>
      </c>
      <c r="E9" s="15">
        <v>63</v>
      </c>
      <c r="G9" s="115"/>
      <c r="H9" s="116"/>
      <c r="I9" s="117"/>
      <c r="J9" s="116"/>
      <c r="K9" s="24" t="s">
        <v>24</v>
      </c>
      <c r="L9" s="38" t="s">
        <v>21</v>
      </c>
      <c r="M9" s="39">
        <v>100</v>
      </c>
      <c r="O9" s="119"/>
      <c r="P9" s="107"/>
      <c r="R9" s="20">
        <v>0.2</v>
      </c>
      <c r="S9" s="20">
        <v>0.5</v>
      </c>
      <c r="T9" s="20">
        <v>0.8</v>
      </c>
      <c r="U9" s="20">
        <v>1</v>
      </c>
      <c r="W9" s="20">
        <v>0.2</v>
      </c>
      <c r="X9" s="20">
        <v>0.5</v>
      </c>
      <c r="Y9" s="20">
        <v>0.8</v>
      </c>
      <c r="Z9" s="20">
        <v>1</v>
      </c>
    </row>
    <row r="10" spans="1:26" ht="45" x14ac:dyDescent="0.25">
      <c r="A10" s="15">
        <v>5</v>
      </c>
      <c r="B10" s="15">
        <v>3</v>
      </c>
      <c r="C10" s="15">
        <v>52</v>
      </c>
      <c r="D10" s="15">
        <v>432</v>
      </c>
      <c r="E10" s="15">
        <v>181</v>
      </c>
      <c r="G10" s="115"/>
      <c r="H10" s="116"/>
      <c r="I10" s="117"/>
      <c r="J10" s="23" t="s">
        <v>25</v>
      </c>
      <c r="K10" s="24" t="s">
        <v>26</v>
      </c>
      <c r="L10" s="38" t="s">
        <v>21</v>
      </c>
      <c r="M10" s="39">
        <v>100</v>
      </c>
      <c r="O10" s="119"/>
      <c r="P10" s="40"/>
      <c r="R10" s="20">
        <v>0.3</v>
      </c>
      <c r="S10" s="20">
        <v>0.7</v>
      </c>
      <c r="T10" s="20">
        <v>0.89999999999999991</v>
      </c>
      <c r="U10" s="20">
        <v>0.99999999999999989</v>
      </c>
      <c r="W10" s="20">
        <v>0.3</v>
      </c>
      <c r="X10" s="20">
        <v>0.7</v>
      </c>
      <c r="Y10" s="20">
        <v>0.89999999999999991</v>
      </c>
      <c r="Z10" s="20">
        <v>0.99999999999999989</v>
      </c>
    </row>
    <row r="11" spans="1:26" ht="45" x14ac:dyDescent="0.25">
      <c r="A11" s="15">
        <v>6</v>
      </c>
      <c r="B11" s="15">
        <v>3</v>
      </c>
      <c r="C11" s="15">
        <v>52</v>
      </c>
      <c r="D11" s="15">
        <v>347</v>
      </c>
      <c r="E11" s="15">
        <v>57</v>
      </c>
      <c r="G11" s="115"/>
      <c r="H11" s="116"/>
      <c r="I11" s="117"/>
      <c r="J11" s="116" t="s">
        <v>27</v>
      </c>
      <c r="K11" s="24" t="s">
        <v>28</v>
      </c>
      <c r="L11" s="38" t="s">
        <v>21</v>
      </c>
      <c r="M11" s="39">
        <v>100</v>
      </c>
      <c r="O11" s="119"/>
      <c r="P11" s="107"/>
      <c r="R11" s="20">
        <v>0.3</v>
      </c>
      <c r="S11" s="20">
        <v>0.6</v>
      </c>
      <c r="T11" s="20">
        <v>0.89999999999999991</v>
      </c>
      <c r="U11" s="20">
        <v>0.99999999999999989</v>
      </c>
      <c r="W11" s="20">
        <v>0.3</v>
      </c>
      <c r="X11" s="20">
        <v>0.6</v>
      </c>
      <c r="Y11" s="20">
        <v>0.89999999999999991</v>
      </c>
      <c r="Z11" s="20">
        <v>0.99999999999999989</v>
      </c>
    </row>
    <row r="12" spans="1:26" ht="30" x14ac:dyDescent="0.25">
      <c r="A12" s="15">
        <v>7</v>
      </c>
      <c r="B12" s="15">
        <v>3</v>
      </c>
      <c r="C12" s="15">
        <v>52</v>
      </c>
      <c r="D12" s="15">
        <v>347</v>
      </c>
      <c r="E12" s="15">
        <v>59</v>
      </c>
      <c r="G12" s="115"/>
      <c r="H12" s="116"/>
      <c r="I12" s="117"/>
      <c r="J12" s="116"/>
      <c r="K12" s="24" t="s">
        <v>29</v>
      </c>
      <c r="L12" s="38" t="s">
        <v>21</v>
      </c>
      <c r="M12" s="39">
        <v>100</v>
      </c>
      <c r="O12" s="119"/>
      <c r="P12" s="107"/>
      <c r="R12" s="20">
        <v>0.25</v>
      </c>
      <c r="S12" s="20">
        <v>0.55000000000000004</v>
      </c>
      <c r="T12" s="20">
        <v>0.8</v>
      </c>
      <c r="U12" s="20">
        <v>1</v>
      </c>
      <c r="W12" s="20">
        <v>0.25</v>
      </c>
      <c r="X12" s="20">
        <v>0.55000000000000004</v>
      </c>
      <c r="Y12" s="20">
        <v>0.8</v>
      </c>
      <c r="Z12" s="20">
        <v>1</v>
      </c>
    </row>
    <row r="13" spans="1:26" ht="45" x14ac:dyDescent="0.25">
      <c r="A13" s="15">
        <v>8</v>
      </c>
      <c r="B13" s="15">
        <v>3</v>
      </c>
      <c r="C13" s="15">
        <v>52</v>
      </c>
      <c r="D13" s="21">
        <v>347</v>
      </c>
      <c r="E13" s="21">
        <v>178</v>
      </c>
      <c r="G13" s="115"/>
      <c r="H13" s="116"/>
      <c r="I13" s="117"/>
      <c r="J13" s="116"/>
      <c r="K13" s="24" t="s">
        <v>30</v>
      </c>
      <c r="L13" s="38" t="s">
        <v>21</v>
      </c>
      <c r="M13" s="39">
        <v>100</v>
      </c>
      <c r="O13" s="119"/>
      <c r="P13" s="107"/>
      <c r="R13" s="22">
        <v>0</v>
      </c>
      <c r="S13" s="22">
        <v>0</v>
      </c>
      <c r="T13" s="22">
        <v>0</v>
      </c>
      <c r="U13" s="22">
        <v>0</v>
      </c>
      <c r="W13" s="22">
        <v>0</v>
      </c>
      <c r="X13" s="22">
        <v>0</v>
      </c>
      <c r="Y13" s="22">
        <v>0</v>
      </c>
      <c r="Z13" s="22">
        <v>0</v>
      </c>
    </row>
    <row r="14" spans="1:26" ht="45" x14ac:dyDescent="0.25">
      <c r="A14" s="15">
        <v>9</v>
      </c>
      <c r="B14" s="15">
        <v>3</v>
      </c>
      <c r="C14" s="15">
        <v>52</v>
      </c>
      <c r="D14" s="15">
        <v>347</v>
      </c>
      <c r="E14" s="15">
        <v>56</v>
      </c>
      <c r="G14" s="115"/>
      <c r="H14" s="116"/>
      <c r="I14" s="117"/>
      <c r="J14" s="116"/>
      <c r="K14" s="24" t="s">
        <v>31</v>
      </c>
      <c r="L14" s="38" t="s">
        <v>21</v>
      </c>
      <c r="M14" s="39">
        <v>100</v>
      </c>
      <c r="O14" s="119"/>
      <c r="P14" s="107"/>
      <c r="R14" s="20">
        <v>0.2</v>
      </c>
      <c r="S14" s="20">
        <v>0.5</v>
      </c>
      <c r="T14" s="20">
        <v>0.8</v>
      </c>
      <c r="U14" s="20">
        <v>1</v>
      </c>
      <c r="W14" s="20">
        <v>0.2</v>
      </c>
      <c r="X14" s="20">
        <v>0.5</v>
      </c>
      <c r="Y14" s="20">
        <v>0.8</v>
      </c>
      <c r="Z14" s="20">
        <v>1</v>
      </c>
    </row>
    <row r="15" spans="1:26" ht="60" x14ac:dyDescent="0.25">
      <c r="A15" s="15">
        <v>10</v>
      </c>
      <c r="B15" s="15">
        <v>3</v>
      </c>
      <c r="C15" s="15">
        <v>52</v>
      </c>
      <c r="D15" s="21">
        <v>347</v>
      </c>
      <c r="E15" s="21">
        <v>176</v>
      </c>
      <c r="G15" s="115"/>
      <c r="H15" s="116"/>
      <c r="I15" s="117"/>
      <c r="J15" s="116"/>
      <c r="K15" s="24" t="s">
        <v>32</v>
      </c>
      <c r="L15" s="38" t="s">
        <v>21</v>
      </c>
      <c r="M15" s="39">
        <v>100</v>
      </c>
      <c r="O15" s="119"/>
      <c r="P15" s="107"/>
      <c r="R15" s="22">
        <v>0</v>
      </c>
      <c r="S15" s="22">
        <v>0</v>
      </c>
      <c r="T15" s="22">
        <v>0</v>
      </c>
      <c r="U15" s="22">
        <v>0</v>
      </c>
      <c r="W15" s="22">
        <v>0</v>
      </c>
      <c r="X15" s="22">
        <v>0</v>
      </c>
      <c r="Y15" s="22">
        <v>0</v>
      </c>
      <c r="Z15" s="22">
        <v>0</v>
      </c>
    </row>
    <row r="16" spans="1:26" ht="42" customHeight="1" x14ac:dyDescent="0.25">
      <c r="A16" s="15">
        <v>11</v>
      </c>
      <c r="B16" s="15">
        <v>3</v>
      </c>
      <c r="C16" s="15">
        <v>52</v>
      </c>
      <c r="D16" s="15">
        <v>349</v>
      </c>
      <c r="E16" s="15">
        <v>60</v>
      </c>
      <c r="G16" s="115"/>
      <c r="H16" s="116"/>
      <c r="I16" s="117"/>
      <c r="J16" s="116" t="s">
        <v>33</v>
      </c>
      <c r="K16" s="24" t="s">
        <v>34</v>
      </c>
      <c r="L16" s="38" t="s">
        <v>21</v>
      </c>
      <c r="M16" s="39">
        <v>100</v>
      </c>
      <c r="O16" s="119"/>
      <c r="P16" s="107"/>
      <c r="R16" s="20">
        <v>0.1</v>
      </c>
      <c r="S16" s="20">
        <v>0.4</v>
      </c>
      <c r="T16" s="20">
        <v>0.7</v>
      </c>
      <c r="U16" s="20">
        <v>1</v>
      </c>
      <c r="W16" s="20">
        <v>0.1</v>
      </c>
      <c r="X16" s="20">
        <v>0.4</v>
      </c>
      <c r="Y16" s="20">
        <v>0.7</v>
      </c>
      <c r="Z16" s="20">
        <v>1</v>
      </c>
    </row>
    <row r="17" spans="1:26" ht="42" customHeight="1" x14ac:dyDescent="0.25">
      <c r="A17" s="15">
        <v>12</v>
      </c>
      <c r="B17" s="15">
        <v>3</v>
      </c>
      <c r="C17" s="15">
        <v>52</v>
      </c>
      <c r="D17" s="15">
        <v>349</v>
      </c>
      <c r="E17" s="15">
        <v>61</v>
      </c>
      <c r="G17" s="115"/>
      <c r="H17" s="116"/>
      <c r="I17" s="117"/>
      <c r="J17" s="116"/>
      <c r="K17" s="24" t="s">
        <v>35</v>
      </c>
      <c r="L17" s="38" t="s">
        <v>21</v>
      </c>
      <c r="M17" s="39">
        <v>100</v>
      </c>
      <c r="O17" s="119"/>
      <c r="P17" s="107"/>
      <c r="R17" s="20">
        <v>0.1</v>
      </c>
      <c r="S17" s="20">
        <v>0.4</v>
      </c>
      <c r="T17" s="20">
        <v>0.8</v>
      </c>
      <c r="U17" s="20">
        <v>1</v>
      </c>
      <c r="W17" s="20">
        <v>0.1</v>
      </c>
      <c r="X17" s="20">
        <v>0.4</v>
      </c>
      <c r="Y17" s="20">
        <v>0.8</v>
      </c>
      <c r="Z17" s="20">
        <v>1</v>
      </c>
    </row>
    <row r="18" spans="1:26" ht="42" customHeight="1" x14ac:dyDescent="0.25">
      <c r="A18" s="15">
        <v>13</v>
      </c>
      <c r="B18" s="15">
        <v>3</v>
      </c>
      <c r="C18" s="15">
        <v>52</v>
      </c>
      <c r="D18" s="21">
        <v>433</v>
      </c>
      <c r="E18" s="21">
        <v>182</v>
      </c>
      <c r="G18" s="115"/>
      <c r="H18" s="116"/>
      <c r="I18" s="117"/>
      <c r="J18" s="116" t="s">
        <v>36</v>
      </c>
      <c r="K18" s="24" t="s">
        <v>37</v>
      </c>
      <c r="L18" s="38" t="s">
        <v>21</v>
      </c>
      <c r="M18" s="39">
        <v>100</v>
      </c>
      <c r="O18" s="119"/>
      <c r="P18" s="107"/>
      <c r="R18" s="22">
        <v>0</v>
      </c>
      <c r="S18" s="22">
        <v>0</v>
      </c>
      <c r="T18" s="22">
        <v>0</v>
      </c>
      <c r="U18" s="22">
        <v>0</v>
      </c>
      <c r="W18" s="22">
        <v>0</v>
      </c>
      <c r="X18" s="22">
        <v>0</v>
      </c>
      <c r="Y18" s="22">
        <v>0</v>
      </c>
      <c r="Z18" s="22">
        <v>0</v>
      </c>
    </row>
    <row r="19" spans="1:26" ht="42" customHeight="1" x14ac:dyDescent="0.25">
      <c r="A19" s="15">
        <v>14</v>
      </c>
      <c r="B19" s="15">
        <v>3</v>
      </c>
      <c r="C19" s="15">
        <v>52</v>
      </c>
      <c r="D19" s="21">
        <v>433</v>
      </c>
      <c r="E19" s="21">
        <v>183</v>
      </c>
      <c r="G19" s="115"/>
      <c r="H19" s="116"/>
      <c r="I19" s="117"/>
      <c r="J19" s="116"/>
      <c r="K19" s="24" t="s">
        <v>38</v>
      </c>
      <c r="L19" s="38" t="s">
        <v>21</v>
      </c>
      <c r="M19" s="39">
        <v>100</v>
      </c>
      <c r="O19" s="119"/>
      <c r="P19" s="107"/>
      <c r="R19" s="22">
        <v>0</v>
      </c>
      <c r="S19" s="22">
        <v>0</v>
      </c>
      <c r="T19" s="22">
        <v>0</v>
      </c>
      <c r="U19" s="22">
        <v>0</v>
      </c>
      <c r="W19" s="22">
        <v>0</v>
      </c>
      <c r="X19" s="22">
        <v>0</v>
      </c>
      <c r="Y19" s="22">
        <v>0</v>
      </c>
      <c r="Z19" s="22">
        <v>0</v>
      </c>
    </row>
    <row r="20" spans="1:26" ht="42.75" customHeight="1" x14ac:dyDescent="0.25">
      <c r="A20" s="15">
        <v>15</v>
      </c>
      <c r="B20" s="15">
        <v>3</v>
      </c>
      <c r="C20" s="15">
        <v>52</v>
      </c>
      <c r="D20" s="15">
        <v>346</v>
      </c>
      <c r="E20" s="15">
        <v>55</v>
      </c>
      <c r="G20" s="115"/>
      <c r="H20" s="116"/>
      <c r="I20" s="117"/>
      <c r="J20" s="23" t="s">
        <v>39</v>
      </c>
      <c r="K20" s="24" t="s">
        <v>40</v>
      </c>
      <c r="L20" s="38" t="s">
        <v>21</v>
      </c>
      <c r="M20" s="39">
        <v>100</v>
      </c>
      <c r="O20" s="119"/>
      <c r="P20" s="40"/>
      <c r="R20" s="20">
        <v>0.3</v>
      </c>
      <c r="S20" s="20">
        <v>0.7</v>
      </c>
      <c r="T20" s="20">
        <v>0.89999999999999991</v>
      </c>
      <c r="U20" s="20">
        <v>0.99999999999999989</v>
      </c>
      <c r="W20" s="20">
        <v>0.3</v>
      </c>
      <c r="X20" s="20">
        <v>0.7</v>
      </c>
      <c r="Y20" s="20">
        <v>0.89999999999999991</v>
      </c>
      <c r="Z20" s="20">
        <v>0.99999999999999989</v>
      </c>
    </row>
    <row r="21" spans="1:26" ht="81" customHeight="1" x14ac:dyDescent="0.25">
      <c r="A21" s="15">
        <v>16</v>
      </c>
      <c r="B21" s="15">
        <v>3</v>
      </c>
      <c r="C21" s="15">
        <v>52</v>
      </c>
      <c r="D21" s="16" t="e">
        <v>#N/A</v>
      </c>
      <c r="E21" s="16" t="e">
        <v>#N/A</v>
      </c>
      <c r="G21" s="115"/>
      <c r="H21" s="116"/>
      <c r="I21" s="117"/>
      <c r="J21" s="23" t="s">
        <v>41</v>
      </c>
      <c r="K21" s="24" t="s">
        <v>42</v>
      </c>
      <c r="L21" s="38" t="s">
        <v>21</v>
      </c>
      <c r="M21" s="39">
        <v>100</v>
      </c>
      <c r="O21" s="119"/>
      <c r="P21" s="40"/>
      <c r="R21" s="20">
        <v>0.25</v>
      </c>
      <c r="S21" s="20">
        <v>0.5</v>
      </c>
      <c r="T21" s="20">
        <v>0.75</v>
      </c>
      <c r="U21" s="20">
        <v>1</v>
      </c>
      <c r="W21" s="20">
        <v>0.25</v>
      </c>
      <c r="X21" s="20">
        <v>0.5</v>
      </c>
      <c r="Y21" s="20">
        <v>0.75</v>
      </c>
      <c r="Z21" s="20">
        <v>1</v>
      </c>
    </row>
    <row r="22" spans="1:26" ht="62.25" customHeight="1" x14ac:dyDescent="0.25">
      <c r="A22" s="15">
        <v>17</v>
      </c>
      <c r="B22" s="15">
        <v>1</v>
      </c>
      <c r="C22" s="15">
        <v>32</v>
      </c>
      <c r="D22" s="16" t="e">
        <v>#N/A</v>
      </c>
      <c r="E22" s="16" t="e">
        <v>#N/A</v>
      </c>
      <c r="G22" s="115"/>
      <c r="H22" s="116" t="s">
        <v>43</v>
      </c>
      <c r="I22" s="117" t="s">
        <v>44</v>
      </c>
      <c r="J22" s="116" t="s">
        <v>45</v>
      </c>
      <c r="K22" s="24" t="s">
        <v>46</v>
      </c>
      <c r="L22" s="38" t="s">
        <v>21</v>
      </c>
      <c r="M22" s="39">
        <v>100</v>
      </c>
      <c r="O22" s="119"/>
      <c r="P22" s="107"/>
      <c r="R22" s="20">
        <v>0.1</v>
      </c>
      <c r="S22" s="20">
        <v>0.5</v>
      </c>
      <c r="T22" s="20">
        <v>0.85</v>
      </c>
      <c r="U22" s="20">
        <v>1</v>
      </c>
      <c r="W22" s="20">
        <v>0.1</v>
      </c>
      <c r="X22" s="20">
        <v>0.5</v>
      </c>
      <c r="Y22" s="20">
        <v>0.85</v>
      </c>
      <c r="Z22" s="20">
        <v>1</v>
      </c>
    </row>
    <row r="23" spans="1:26" ht="62.25" customHeight="1" x14ac:dyDescent="0.25">
      <c r="A23" s="15">
        <v>18</v>
      </c>
      <c r="B23" s="15">
        <v>1</v>
      </c>
      <c r="C23" s="15">
        <v>32</v>
      </c>
      <c r="D23" s="16" t="e">
        <v>#N/A</v>
      </c>
      <c r="E23" s="16" t="e">
        <v>#N/A</v>
      </c>
      <c r="G23" s="115"/>
      <c r="H23" s="116"/>
      <c r="I23" s="117"/>
      <c r="J23" s="116"/>
      <c r="K23" s="24" t="s">
        <v>47</v>
      </c>
      <c r="L23" s="38" t="s">
        <v>21</v>
      </c>
      <c r="M23" s="39">
        <v>100</v>
      </c>
      <c r="O23" s="119"/>
      <c r="P23" s="107"/>
      <c r="R23" s="20">
        <v>0.2</v>
      </c>
      <c r="S23" s="20">
        <v>0.55000000000000004</v>
      </c>
      <c r="T23" s="20">
        <v>0.9</v>
      </c>
      <c r="U23" s="20">
        <v>1</v>
      </c>
      <c r="W23" s="20">
        <v>0.2</v>
      </c>
      <c r="X23" s="20">
        <v>0.55000000000000004</v>
      </c>
      <c r="Y23" s="20">
        <v>0.9</v>
      </c>
      <c r="Z23" s="20">
        <v>1</v>
      </c>
    </row>
    <row r="24" spans="1:26" ht="75.75" customHeight="1" x14ac:dyDescent="0.25">
      <c r="A24" s="15">
        <v>19</v>
      </c>
      <c r="B24" s="15">
        <v>7</v>
      </c>
      <c r="C24" s="15">
        <v>68</v>
      </c>
      <c r="D24" s="16" t="e">
        <v>#N/A</v>
      </c>
      <c r="E24" s="16" t="e">
        <v>#N/A</v>
      </c>
      <c r="G24" s="115"/>
      <c r="H24" s="23" t="s">
        <v>48</v>
      </c>
      <c r="I24" s="24" t="s">
        <v>49</v>
      </c>
      <c r="J24" s="23" t="s">
        <v>50</v>
      </c>
      <c r="K24" s="24" t="s">
        <v>51</v>
      </c>
      <c r="L24" s="38" t="s">
        <v>21</v>
      </c>
      <c r="M24" s="39">
        <v>100</v>
      </c>
      <c r="O24" s="120"/>
      <c r="P24" s="40"/>
      <c r="R24" s="20">
        <v>0.2</v>
      </c>
      <c r="S24" s="20">
        <v>0.5</v>
      </c>
      <c r="T24" s="20">
        <v>0.8</v>
      </c>
      <c r="U24" s="20">
        <v>1</v>
      </c>
      <c r="W24" s="20">
        <v>0.2</v>
      </c>
      <c r="X24" s="20">
        <v>0.5</v>
      </c>
      <c r="Y24" s="20">
        <v>0.8</v>
      </c>
      <c r="Z24" s="20">
        <v>1</v>
      </c>
    </row>
    <row r="25" spans="1:26" x14ac:dyDescent="0.25">
      <c r="A25" s="25"/>
      <c r="B25" s="25"/>
      <c r="C25" s="25"/>
      <c r="D25" s="25"/>
      <c r="E25" s="25"/>
      <c r="G25" s="108"/>
      <c r="H25" s="109"/>
      <c r="I25" s="109"/>
      <c r="J25" s="109"/>
      <c r="K25" s="109"/>
      <c r="L25" s="109"/>
      <c r="M25" s="41"/>
      <c r="O25" s="42"/>
      <c r="P25" s="43"/>
      <c r="R25" s="26"/>
      <c r="S25" s="26"/>
      <c r="T25" s="26"/>
      <c r="U25" s="26"/>
      <c r="W25" s="26"/>
      <c r="X25" s="26"/>
      <c r="Y25" s="26"/>
      <c r="Z25" s="26"/>
    </row>
    <row r="26" spans="1:26" ht="30" x14ac:dyDescent="0.25">
      <c r="A26" s="15">
        <v>20</v>
      </c>
      <c r="B26" s="15">
        <v>3</v>
      </c>
      <c r="C26" s="15">
        <v>53</v>
      </c>
      <c r="D26" s="27">
        <v>319</v>
      </c>
      <c r="E26" s="27">
        <v>16</v>
      </c>
      <c r="G26" s="115" t="s">
        <v>53</v>
      </c>
      <c r="H26" s="116" t="s">
        <v>16</v>
      </c>
      <c r="I26" s="24" t="s">
        <v>52</v>
      </c>
      <c r="J26" s="23" t="s">
        <v>54</v>
      </c>
      <c r="K26" s="24" t="s">
        <v>55</v>
      </c>
      <c r="L26" s="38" t="s">
        <v>21</v>
      </c>
      <c r="M26" s="39">
        <v>100</v>
      </c>
      <c r="O26" s="118" t="s">
        <v>380</v>
      </c>
      <c r="P26" s="40"/>
      <c r="R26" s="20">
        <v>0.2</v>
      </c>
      <c r="S26" s="20">
        <v>0.5</v>
      </c>
      <c r="T26" s="20">
        <v>0.8</v>
      </c>
      <c r="U26" s="20">
        <v>1</v>
      </c>
      <c r="W26" s="20">
        <v>0.2</v>
      </c>
      <c r="X26" s="20">
        <v>0.5</v>
      </c>
      <c r="Y26" s="20">
        <v>0.8</v>
      </c>
      <c r="Z26" s="20">
        <v>1</v>
      </c>
    </row>
    <row r="27" spans="1:26" ht="60" x14ac:dyDescent="0.25">
      <c r="A27" s="15">
        <v>21</v>
      </c>
      <c r="B27" s="15">
        <v>3</v>
      </c>
      <c r="C27" s="15">
        <v>52</v>
      </c>
      <c r="D27" s="27">
        <v>318</v>
      </c>
      <c r="E27" s="27">
        <v>15</v>
      </c>
      <c r="G27" s="115"/>
      <c r="H27" s="116"/>
      <c r="I27" s="24" t="s">
        <v>17</v>
      </c>
      <c r="J27" s="23" t="s">
        <v>56</v>
      </c>
      <c r="K27" s="24" t="s">
        <v>57</v>
      </c>
      <c r="L27" s="38" t="s">
        <v>21</v>
      </c>
      <c r="M27" s="39">
        <v>100</v>
      </c>
      <c r="O27" s="119"/>
      <c r="P27" s="40"/>
      <c r="R27" s="20">
        <v>0</v>
      </c>
      <c r="S27" s="20">
        <v>0.2</v>
      </c>
      <c r="T27" s="20">
        <v>0.7</v>
      </c>
      <c r="U27" s="20">
        <v>1</v>
      </c>
      <c r="W27" s="20">
        <v>0</v>
      </c>
      <c r="X27" s="20">
        <v>0.2</v>
      </c>
      <c r="Y27" s="20">
        <v>0.7</v>
      </c>
      <c r="Z27" s="20">
        <v>1</v>
      </c>
    </row>
    <row r="28" spans="1:26" ht="45" x14ac:dyDescent="0.25">
      <c r="A28" s="15">
        <v>22</v>
      </c>
      <c r="B28" s="15">
        <v>1</v>
      </c>
      <c r="C28" s="15">
        <v>32</v>
      </c>
      <c r="D28" s="27">
        <v>315</v>
      </c>
      <c r="E28" s="27">
        <v>22</v>
      </c>
      <c r="G28" s="115"/>
      <c r="H28" s="116" t="s">
        <v>43</v>
      </c>
      <c r="I28" s="24" t="s">
        <v>44</v>
      </c>
      <c r="J28" s="23" t="s">
        <v>58</v>
      </c>
      <c r="K28" s="24" t="s">
        <v>59</v>
      </c>
      <c r="L28" s="38" t="s">
        <v>21</v>
      </c>
      <c r="M28" s="39">
        <v>100</v>
      </c>
      <c r="O28" s="119"/>
      <c r="P28" s="40"/>
      <c r="R28" s="20">
        <v>0.2</v>
      </c>
      <c r="S28" s="20">
        <v>0.5</v>
      </c>
      <c r="T28" s="20">
        <v>0.8</v>
      </c>
      <c r="U28" s="20">
        <v>1</v>
      </c>
      <c r="W28" s="20">
        <v>0.2</v>
      </c>
      <c r="X28" s="20">
        <v>0.5</v>
      </c>
      <c r="Y28" s="20">
        <v>0.8</v>
      </c>
      <c r="Z28" s="20">
        <v>1</v>
      </c>
    </row>
    <row r="29" spans="1:26" ht="30" x14ac:dyDescent="0.25">
      <c r="A29" s="15">
        <v>23</v>
      </c>
      <c r="B29" s="15">
        <v>1</v>
      </c>
      <c r="C29" s="15">
        <v>33</v>
      </c>
      <c r="D29" s="27">
        <v>316</v>
      </c>
      <c r="E29" s="27">
        <v>23</v>
      </c>
      <c r="G29" s="115"/>
      <c r="H29" s="116"/>
      <c r="I29" s="24" t="s">
        <v>60</v>
      </c>
      <c r="J29" s="23" t="s">
        <v>61</v>
      </c>
      <c r="K29" s="24" t="s">
        <v>62</v>
      </c>
      <c r="L29" s="38" t="s">
        <v>21</v>
      </c>
      <c r="M29" s="39">
        <v>100</v>
      </c>
      <c r="O29" s="119"/>
      <c r="P29" s="40"/>
      <c r="R29" s="20">
        <v>0.2</v>
      </c>
      <c r="S29" s="20">
        <v>0.5</v>
      </c>
      <c r="T29" s="20">
        <v>0.8</v>
      </c>
      <c r="U29" s="20">
        <v>1</v>
      </c>
      <c r="W29" s="20">
        <v>0.2</v>
      </c>
      <c r="X29" s="20">
        <v>0.5</v>
      </c>
      <c r="Y29" s="20">
        <v>0.8</v>
      </c>
      <c r="Z29" s="20">
        <v>1</v>
      </c>
    </row>
    <row r="30" spans="1:26" ht="30" x14ac:dyDescent="0.25">
      <c r="A30" s="15">
        <v>24</v>
      </c>
      <c r="B30" s="15">
        <v>5</v>
      </c>
      <c r="C30" s="15">
        <v>60</v>
      </c>
      <c r="D30" s="27">
        <v>321</v>
      </c>
      <c r="E30" s="27">
        <v>18</v>
      </c>
      <c r="G30" s="115"/>
      <c r="H30" s="116" t="s">
        <v>63</v>
      </c>
      <c r="I30" s="117" t="s">
        <v>64</v>
      </c>
      <c r="J30" s="116" t="s">
        <v>65</v>
      </c>
      <c r="K30" s="24" t="s">
        <v>66</v>
      </c>
      <c r="L30" s="38" t="s">
        <v>21</v>
      </c>
      <c r="M30" s="39">
        <v>100</v>
      </c>
      <c r="O30" s="119"/>
      <c r="P30" s="107"/>
      <c r="R30" s="20">
        <v>0.2</v>
      </c>
      <c r="S30" s="20">
        <v>0.5</v>
      </c>
      <c r="T30" s="20">
        <v>0.8</v>
      </c>
      <c r="U30" s="20">
        <v>1</v>
      </c>
      <c r="W30" s="20">
        <v>0.2</v>
      </c>
      <c r="X30" s="20">
        <v>0.5</v>
      </c>
      <c r="Y30" s="20">
        <v>0.8</v>
      </c>
      <c r="Z30" s="20">
        <v>1</v>
      </c>
    </row>
    <row r="31" spans="1:26" ht="30" x14ac:dyDescent="0.25">
      <c r="A31" s="15">
        <v>25</v>
      </c>
      <c r="B31" s="15">
        <v>5</v>
      </c>
      <c r="C31" s="15">
        <v>60</v>
      </c>
      <c r="D31" s="27">
        <v>321</v>
      </c>
      <c r="E31" s="27">
        <v>19</v>
      </c>
      <c r="G31" s="115"/>
      <c r="H31" s="116"/>
      <c r="I31" s="117"/>
      <c r="J31" s="116"/>
      <c r="K31" s="24" t="s">
        <v>67</v>
      </c>
      <c r="L31" s="38" t="s">
        <v>21</v>
      </c>
      <c r="M31" s="39">
        <v>100</v>
      </c>
      <c r="O31" s="119"/>
      <c r="P31" s="107"/>
      <c r="R31" s="20">
        <v>0</v>
      </c>
      <c r="S31" s="20">
        <v>0.1</v>
      </c>
      <c r="T31" s="20">
        <v>0.35</v>
      </c>
      <c r="U31" s="20">
        <v>1</v>
      </c>
      <c r="W31" s="20">
        <v>0</v>
      </c>
      <c r="X31" s="20">
        <v>0.1</v>
      </c>
      <c r="Y31" s="20">
        <v>0.35</v>
      </c>
      <c r="Z31" s="20">
        <v>1</v>
      </c>
    </row>
    <row r="32" spans="1:26" ht="75" x14ac:dyDescent="0.25">
      <c r="A32" s="15">
        <v>26</v>
      </c>
      <c r="B32" s="15">
        <v>5</v>
      </c>
      <c r="C32" s="15">
        <v>58</v>
      </c>
      <c r="D32" s="27">
        <v>320</v>
      </c>
      <c r="E32" s="27">
        <v>17</v>
      </c>
      <c r="G32" s="115"/>
      <c r="H32" s="116"/>
      <c r="I32" s="24" t="s">
        <v>68</v>
      </c>
      <c r="J32" s="23" t="s">
        <v>69</v>
      </c>
      <c r="K32" s="24" t="s">
        <v>70</v>
      </c>
      <c r="L32" s="38" t="s">
        <v>21</v>
      </c>
      <c r="M32" s="39">
        <v>100</v>
      </c>
      <c r="O32" s="119"/>
      <c r="P32" s="40"/>
      <c r="R32" s="20">
        <v>0.2</v>
      </c>
      <c r="S32" s="20">
        <v>0.4</v>
      </c>
      <c r="T32" s="20">
        <v>0.7</v>
      </c>
      <c r="U32" s="20">
        <v>1</v>
      </c>
      <c r="W32" s="20">
        <v>0.2</v>
      </c>
      <c r="X32" s="20">
        <v>0.4</v>
      </c>
      <c r="Y32" s="20">
        <v>0.7</v>
      </c>
      <c r="Z32" s="20">
        <v>1</v>
      </c>
    </row>
    <row r="33" spans="1:26" ht="75" x14ac:dyDescent="0.25">
      <c r="A33" s="15">
        <v>27</v>
      </c>
      <c r="B33" s="15">
        <v>6</v>
      </c>
      <c r="C33" s="15">
        <v>62</v>
      </c>
      <c r="D33" s="27">
        <v>322</v>
      </c>
      <c r="E33" s="27">
        <v>20</v>
      </c>
      <c r="G33" s="115"/>
      <c r="H33" s="116" t="s">
        <v>71</v>
      </c>
      <c r="I33" s="24" t="s">
        <v>72</v>
      </c>
      <c r="J33" s="23" t="s">
        <v>73</v>
      </c>
      <c r="K33" s="24" t="s">
        <v>74</v>
      </c>
      <c r="L33" s="38" t="s">
        <v>21</v>
      </c>
      <c r="M33" s="39">
        <v>100</v>
      </c>
      <c r="O33" s="119"/>
      <c r="P33" s="40"/>
      <c r="R33" s="20">
        <v>0.2</v>
      </c>
      <c r="S33" s="20">
        <v>0.5</v>
      </c>
      <c r="T33" s="20">
        <v>0.8</v>
      </c>
      <c r="U33" s="20">
        <v>1</v>
      </c>
      <c r="W33" s="20">
        <v>0.2</v>
      </c>
      <c r="X33" s="20">
        <v>0.5</v>
      </c>
      <c r="Y33" s="20">
        <v>0.8</v>
      </c>
      <c r="Z33" s="20">
        <v>1</v>
      </c>
    </row>
    <row r="34" spans="1:26" ht="60" x14ac:dyDescent="0.25">
      <c r="A34" s="15">
        <v>28</v>
      </c>
      <c r="B34" s="15">
        <v>6</v>
      </c>
      <c r="C34" s="15">
        <v>67</v>
      </c>
      <c r="D34" s="28" t="e">
        <v>#N/A</v>
      </c>
      <c r="E34" s="28" t="e">
        <v>#N/A</v>
      </c>
      <c r="G34" s="115"/>
      <c r="H34" s="116"/>
      <c r="I34" s="24" t="s">
        <v>75</v>
      </c>
      <c r="J34" s="23" t="s">
        <v>76</v>
      </c>
      <c r="K34" s="24" t="s">
        <v>77</v>
      </c>
      <c r="L34" s="38" t="s">
        <v>21</v>
      </c>
      <c r="M34" s="39">
        <v>100</v>
      </c>
      <c r="O34" s="119"/>
      <c r="P34" s="40"/>
      <c r="R34" s="20">
        <v>0.2</v>
      </c>
      <c r="S34" s="20">
        <v>0.5</v>
      </c>
      <c r="T34" s="20">
        <v>0.8</v>
      </c>
      <c r="U34" s="20">
        <v>1</v>
      </c>
      <c r="W34" s="20">
        <v>0.2</v>
      </c>
      <c r="X34" s="20">
        <v>0.5</v>
      </c>
      <c r="Y34" s="20">
        <v>0.8</v>
      </c>
      <c r="Z34" s="20">
        <v>1</v>
      </c>
    </row>
    <row r="35" spans="1:26" ht="90" x14ac:dyDescent="0.25">
      <c r="A35" s="15">
        <v>29</v>
      </c>
      <c r="B35" s="15">
        <v>2</v>
      </c>
      <c r="C35" s="15">
        <v>47</v>
      </c>
      <c r="D35" s="27">
        <v>317</v>
      </c>
      <c r="E35" s="27">
        <v>14</v>
      </c>
      <c r="G35" s="115"/>
      <c r="H35" s="23" t="s">
        <v>78</v>
      </c>
      <c r="I35" s="24" t="s">
        <v>79</v>
      </c>
      <c r="J35" s="23" t="s">
        <v>80</v>
      </c>
      <c r="K35" s="24" t="s">
        <v>81</v>
      </c>
      <c r="L35" s="38" t="s">
        <v>21</v>
      </c>
      <c r="M35" s="39">
        <v>100</v>
      </c>
      <c r="O35" s="120"/>
      <c r="P35" s="40"/>
      <c r="R35" s="20">
        <v>0.2</v>
      </c>
      <c r="S35" s="20">
        <v>0.4</v>
      </c>
      <c r="T35" s="20">
        <v>0.7</v>
      </c>
      <c r="U35" s="20">
        <v>1</v>
      </c>
      <c r="W35" s="20">
        <v>0.2</v>
      </c>
      <c r="X35" s="20">
        <v>0.4</v>
      </c>
      <c r="Y35" s="20">
        <v>0.7</v>
      </c>
      <c r="Z35" s="20">
        <v>1</v>
      </c>
    </row>
    <row r="36" spans="1:26" x14ac:dyDescent="0.25">
      <c r="A36" s="25"/>
      <c r="B36" s="25"/>
      <c r="C36" s="25"/>
      <c r="D36" s="25"/>
      <c r="E36" s="25"/>
      <c r="G36" s="108" t="s">
        <v>381</v>
      </c>
      <c r="H36" s="109"/>
      <c r="I36" s="109"/>
      <c r="J36" s="109"/>
      <c r="K36" s="109"/>
      <c r="L36" s="109"/>
      <c r="M36" s="41"/>
      <c r="O36" s="42"/>
      <c r="P36" s="43"/>
      <c r="R36" s="26"/>
      <c r="S36" s="26"/>
      <c r="T36" s="26"/>
      <c r="U36" s="26"/>
      <c r="W36" s="26"/>
      <c r="X36" s="26"/>
      <c r="Y36" s="26"/>
      <c r="Z36" s="26"/>
    </row>
    <row r="37" spans="1:26" ht="30" x14ac:dyDescent="0.25">
      <c r="A37" s="15">
        <v>30</v>
      </c>
      <c r="B37" s="15">
        <v>3</v>
      </c>
      <c r="C37" s="15">
        <v>53</v>
      </c>
      <c r="D37" s="28" t="e">
        <v>#N/A</v>
      </c>
      <c r="E37" s="28" t="e">
        <v>#N/A</v>
      </c>
      <c r="G37" s="115" t="s">
        <v>82</v>
      </c>
      <c r="H37" s="116" t="s">
        <v>16</v>
      </c>
      <c r="I37" s="24" t="s">
        <v>52</v>
      </c>
      <c r="J37" s="23" t="s">
        <v>83</v>
      </c>
      <c r="K37" s="24" t="s">
        <v>84</v>
      </c>
      <c r="L37" s="38" t="s">
        <v>21</v>
      </c>
      <c r="M37" s="39">
        <v>100</v>
      </c>
      <c r="O37" s="118" t="s">
        <v>380</v>
      </c>
      <c r="P37" s="40"/>
      <c r="R37" s="20">
        <v>0.3</v>
      </c>
      <c r="S37" s="20">
        <v>0.5</v>
      </c>
      <c r="T37" s="20">
        <v>0.8</v>
      </c>
      <c r="U37" s="20">
        <v>1</v>
      </c>
      <c r="W37" s="20">
        <v>0.3</v>
      </c>
      <c r="X37" s="20">
        <v>0.5</v>
      </c>
      <c r="Y37" s="20">
        <v>0.8</v>
      </c>
      <c r="Z37" s="20">
        <v>1</v>
      </c>
    </row>
    <row r="38" spans="1:26" ht="45" x14ac:dyDescent="0.25">
      <c r="A38" s="15">
        <v>31</v>
      </c>
      <c r="B38" s="15">
        <v>3</v>
      </c>
      <c r="C38" s="15">
        <v>54</v>
      </c>
      <c r="D38" s="27">
        <v>342</v>
      </c>
      <c r="E38" s="27">
        <v>50</v>
      </c>
      <c r="G38" s="115"/>
      <c r="H38" s="116"/>
      <c r="I38" s="24" t="s">
        <v>85</v>
      </c>
      <c r="J38" s="23" t="s">
        <v>86</v>
      </c>
      <c r="K38" s="24" t="s">
        <v>87</v>
      </c>
      <c r="L38" s="38" t="s">
        <v>21</v>
      </c>
      <c r="M38" s="39">
        <v>100</v>
      </c>
      <c r="O38" s="119"/>
      <c r="P38" s="40"/>
      <c r="R38" s="20">
        <v>0.25</v>
      </c>
      <c r="S38" s="20">
        <v>0.5</v>
      </c>
      <c r="T38" s="20">
        <v>0.75</v>
      </c>
      <c r="U38" s="20">
        <v>1</v>
      </c>
      <c r="W38" s="20">
        <v>0.25</v>
      </c>
      <c r="X38" s="20">
        <v>0.5</v>
      </c>
      <c r="Y38" s="20">
        <v>0.75</v>
      </c>
      <c r="Z38" s="20">
        <v>1</v>
      </c>
    </row>
    <row r="39" spans="1:26" ht="30" x14ac:dyDescent="0.25">
      <c r="A39" s="15">
        <v>32</v>
      </c>
      <c r="B39" s="15">
        <v>4</v>
      </c>
      <c r="C39" s="15">
        <v>57</v>
      </c>
      <c r="D39" s="27">
        <v>343</v>
      </c>
      <c r="E39" s="27">
        <v>51</v>
      </c>
      <c r="G39" s="115"/>
      <c r="H39" s="116" t="s">
        <v>88</v>
      </c>
      <c r="I39" s="117" t="s">
        <v>89</v>
      </c>
      <c r="J39" s="116" t="s">
        <v>90</v>
      </c>
      <c r="K39" s="24" t="s">
        <v>91</v>
      </c>
      <c r="L39" s="38" t="s">
        <v>21</v>
      </c>
      <c r="M39" s="39">
        <v>100</v>
      </c>
      <c r="O39" s="119"/>
      <c r="P39" s="107"/>
      <c r="R39" s="20">
        <v>0.2</v>
      </c>
      <c r="S39" s="20">
        <v>0.5</v>
      </c>
      <c r="T39" s="20">
        <v>0.7</v>
      </c>
      <c r="U39" s="20">
        <v>1</v>
      </c>
      <c r="W39" s="20">
        <v>0.2</v>
      </c>
      <c r="X39" s="20">
        <v>0.5</v>
      </c>
      <c r="Y39" s="20">
        <v>0.7</v>
      </c>
      <c r="Z39" s="20">
        <v>1</v>
      </c>
    </row>
    <row r="40" spans="1:26" ht="30" x14ac:dyDescent="0.25">
      <c r="A40" s="15">
        <v>33</v>
      </c>
      <c r="B40" s="15">
        <v>4</v>
      </c>
      <c r="C40" s="15">
        <v>57</v>
      </c>
      <c r="D40" s="27">
        <v>343</v>
      </c>
      <c r="E40" s="27">
        <v>52</v>
      </c>
      <c r="G40" s="115"/>
      <c r="H40" s="116"/>
      <c r="I40" s="117"/>
      <c r="J40" s="116"/>
      <c r="K40" s="24" t="s">
        <v>92</v>
      </c>
      <c r="L40" s="38" t="s">
        <v>21</v>
      </c>
      <c r="M40" s="39">
        <v>100</v>
      </c>
      <c r="O40" s="119"/>
      <c r="P40" s="107"/>
      <c r="R40" s="20">
        <v>0.2</v>
      </c>
      <c r="S40" s="20">
        <v>0.5</v>
      </c>
      <c r="T40" s="20">
        <v>0.7</v>
      </c>
      <c r="U40" s="20">
        <v>1</v>
      </c>
      <c r="W40" s="20">
        <v>0.2</v>
      </c>
      <c r="X40" s="20">
        <v>0.5</v>
      </c>
      <c r="Y40" s="20">
        <v>0.7</v>
      </c>
      <c r="Z40" s="20">
        <v>1</v>
      </c>
    </row>
    <row r="41" spans="1:26" ht="120" x14ac:dyDescent="0.25">
      <c r="A41" s="15">
        <v>34</v>
      </c>
      <c r="B41" s="15">
        <v>1</v>
      </c>
      <c r="C41" s="15">
        <v>33</v>
      </c>
      <c r="D41" s="27">
        <v>338</v>
      </c>
      <c r="E41" s="27">
        <v>46</v>
      </c>
      <c r="G41" s="115"/>
      <c r="H41" s="23" t="s">
        <v>43</v>
      </c>
      <c r="I41" s="24" t="s">
        <v>60</v>
      </c>
      <c r="J41" s="23" t="s">
        <v>93</v>
      </c>
      <c r="K41" s="24" t="s">
        <v>93</v>
      </c>
      <c r="L41" s="38" t="s">
        <v>21</v>
      </c>
      <c r="M41" s="39">
        <v>100</v>
      </c>
      <c r="O41" s="119"/>
      <c r="P41" s="40"/>
      <c r="R41" s="20">
        <v>0.25</v>
      </c>
      <c r="S41" s="20">
        <v>0.5</v>
      </c>
      <c r="T41" s="20">
        <v>0.75</v>
      </c>
      <c r="U41" s="20">
        <v>1</v>
      </c>
      <c r="W41" s="20">
        <v>0.25</v>
      </c>
      <c r="X41" s="20">
        <v>0.5</v>
      </c>
      <c r="Y41" s="20">
        <v>0.75</v>
      </c>
      <c r="Z41" s="20">
        <v>1</v>
      </c>
    </row>
    <row r="42" spans="1:26" ht="75" x14ac:dyDescent="0.25">
      <c r="A42" s="15">
        <v>35</v>
      </c>
      <c r="B42" s="15">
        <v>6</v>
      </c>
      <c r="C42" s="15">
        <v>62</v>
      </c>
      <c r="D42" s="27">
        <v>344</v>
      </c>
      <c r="E42" s="27">
        <v>53</v>
      </c>
      <c r="G42" s="115"/>
      <c r="H42" s="23" t="s">
        <v>71</v>
      </c>
      <c r="I42" s="24" t="s">
        <v>72</v>
      </c>
      <c r="J42" s="23" t="s">
        <v>94</v>
      </c>
      <c r="K42" s="24" t="s">
        <v>95</v>
      </c>
      <c r="L42" s="38" t="s">
        <v>21</v>
      </c>
      <c r="M42" s="39">
        <v>100</v>
      </c>
      <c r="O42" s="119"/>
      <c r="P42" s="40"/>
      <c r="R42" s="20">
        <v>0.15</v>
      </c>
      <c r="S42" s="20">
        <v>0.3</v>
      </c>
      <c r="T42" s="20">
        <v>0.6</v>
      </c>
      <c r="U42" s="20">
        <v>1</v>
      </c>
      <c r="W42" s="20">
        <v>0.15</v>
      </c>
      <c r="X42" s="20">
        <v>0.3</v>
      </c>
      <c r="Y42" s="20">
        <v>0.6</v>
      </c>
      <c r="Z42" s="20">
        <v>1</v>
      </c>
    </row>
    <row r="43" spans="1:26" ht="30" x14ac:dyDescent="0.25">
      <c r="A43" s="15">
        <v>36</v>
      </c>
      <c r="B43" s="15">
        <v>2</v>
      </c>
      <c r="C43" s="15">
        <v>47</v>
      </c>
      <c r="D43" s="27">
        <v>339</v>
      </c>
      <c r="E43" s="27">
        <v>47</v>
      </c>
      <c r="G43" s="115"/>
      <c r="H43" s="116" t="s">
        <v>78</v>
      </c>
      <c r="I43" s="24" t="s">
        <v>79</v>
      </c>
      <c r="J43" s="23" t="s">
        <v>96</v>
      </c>
      <c r="K43" s="24" t="s">
        <v>97</v>
      </c>
      <c r="L43" s="38" t="s">
        <v>21</v>
      </c>
      <c r="M43" s="39">
        <v>100</v>
      </c>
      <c r="O43" s="119"/>
      <c r="P43" s="40"/>
      <c r="R43" s="20">
        <v>0.05</v>
      </c>
      <c r="S43" s="20">
        <v>0.36666660000000001</v>
      </c>
      <c r="T43" s="20">
        <v>0.68333326666666661</v>
      </c>
      <c r="U43" s="20">
        <v>0.99999993333333337</v>
      </c>
      <c r="W43" s="20">
        <v>0.05</v>
      </c>
      <c r="X43" s="20">
        <v>0.36666660000000001</v>
      </c>
      <c r="Y43" s="20">
        <v>0.68333326666666661</v>
      </c>
      <c r="Z43" s="20">
        <v>0.99999993333333337</v>
      </c>
    </row>
    <row r="44" spans="1:26" ht="45" x14ac:dyDescent="0.25">
      <c r="A44" s="15">
        <v>37</v>
      </c>
      <c r="B44" s="15">
        <v>2</v>
      </c>
      <c r="C44" s="15">
        <v>50</v>
      </c>
      <c r="D44" s="27">
        <v>340</v>
      </c>
      <c r="E44" s="27">
        <v>48</v>
      </c>
      <c r="G44" s="115"/>
      <c r="H44" s="116"/>
      <c r="I44" s="24" t="s">
        <v>98</v>
      </c>
      <c r="J44" s="23" t="s">
        <v>99</v>
      </c>
      <c r="K44" s="24" t="s">
        <v>100</v>
      </c>
      <c r="L44" s="38" t="s">
        <v>21</v>
      </c>
      <c r="M44" s="39">
        <v>100</v>
      </c>
      <c r="O44" s="120"/>
      <c r="P44" s="40"/>
      <c r="R44" s="20">
        <v>0.2</v>
      </c>
      <c r="S44" s="20">
        <v>0.4</v>
      </c>
      <c r="T44" s="20">
        <v>0.6</v>
      </c>
      <c r="U44" s="20">
        <v>1</v>
      </c>
      <c r="W44" s="20">
        <v>0.2</v>
      </c>
      <c r="X44" s="20">
        <v>0.4</v>
      </c>
      <c r="Y44" s="20">
        <v>0.6</v>
      </c>
      <c r="Z44" s="20">
        <v>1</v>
      </c>
    </row>
    <row r="45" spans="1:26" x14ac:dyDescent="0.25">
      <c r="A45" s="25"/>
      <c r="B45" s="25"/>
      <c r="C45" s="25"/>
      <c r="D45" s="25"/>
      <c r="E45" s="25"/>
      <c r="G45" s="108" t="s">
        <v>381</v>
      </c>
      <c r="H45" s="109"/>
      <c r="I45" s="109"/>
      <c r="J45" s="109"/>
      <c r="K45" s="109"/>
      <c r="L45" s="109"/>
      <c r="M45" s="41"/>
      <c r="O45" s="42"/>
      <c r="P45" s="43"/>
      <c r="R45" s="26"/>
      <c r="S45" s="26"/>
      <c r="T45" s="26"/>
      <c r="U45" s="26"/>
      <c r="W45" s="26"/>
      <c r="X45" s="26"/>
      <c r="Y45" s="26"/>
      <c r="Z45" s="26"/>
    </row>
    <row r="46" spans="1:26" ht="30" x14ac:dyDescent="0.25">
      <c r="A46" s="15">
        <v>38</v>
      </c>
      <c r="B46" s="15">
        <v>3</v>
      </c>
      <c r="C46" s="15">
        <v>53</v>
      </c>
      <c r="D46" s="27">
        <v>334</v>
      </c>
      <c r="E46" s="27">
        <v>39</v>
      </c>
      <c r="G46" s="115" t="s">
        <v>101</v>
      </c>
      <c r="H46" s="116" t="s">
        <v>16</v>
      </c>
      <c r="I46" s="117" t="s">
        <v>52</v>
      </c>
      <c r="J46" s="116" t="s">
        <v>102</v>
      </c>
      <c r="K46" s="24" t="s">
        <v>103</v>
      </c>
      <c r="L46" s="38" t="s">
        <v>21</v>
      </c>
      <c r="M46" s="39">
        <v>100</v>
      </c>
      <c r="O46" s="118" t="s">
        <v>380</v>
      </c>
      <c r="P46" s="107"/>
      <c r="R46" s="20">
        <v>0.25</v>
      </c>
      <c r="S46" s="20">
        <v>0.5</v>
      </c>
      <c r="T46" s="20">
        <v>0.75</v>
      </c>
      <c r="U46" s="20">
        <v>1</v>
      </c>
      <c r="W46" s="20">
        <v>0.25</v>
      </c>
      <c r="X46" s="20">
        <v>0.5</v>
      </c>
      <c r="Y46" s="20">
        <v>0.75</v>
      </c>
      <c r="Z46" s="20">
        <v>1</v>
      </c>
    </row>
    <row r="47" spans="1:26" ht="30" x14ac:dyDescent="0.25">
      <c r="A47" s="15">
        <v>39</v>
      </c>
      <c r="B47" s="15">
        <v>3</v>
      </c>
      <c r="C47" s="15">
        <v>53</v>
      </c>
      <c r="D47" s="27">
        <v>334</v>
      </c>
      <c r="E47" s="27">
        <v>38</v>
      </c>
      <c r="G47" s="115"/>
      <c r="H47" s="116"/>
      <c r="I47" s="117"/>
      <c r="J47" s="116"/>
      <c r="K47" s="24" t="s">
        <v>104</v>
      </c>
      <c r="L47" s="38" t="s">
        <v>21</v>
      </c>
      <c r="M47" s="39">
        <v>100</v>
      </c>
      <c r="O47" s="119"/>
      <c r="P47" s="107"/>
      <c r="R47" s="20">
        <v>0.25</v>
      </c>
      <c r="S47" s="20">
        <v>0.5</v>
      </c>
      <c r="T47" s="20">
        <v>0.75</v>
      </c>
      <c r="U47" s="20">
        <v>1</v>
      </c>
      <c r="W47" s="20">
        <v>0.25</v>
      </c>
      <c r="X47" s="20">
        <v>0.5</v>
      </c>
      <c r="Y47" s="20">
        <v>0.75</v>
      </c>
      <c r="Z47" s="20">
        <v>1</v>
      </c>
    </row>
    <row r="48" spans="1:26" ht="30" x14ac:dyDescent="0.25">
      <c r="A48" s="15">
        <v>40</v>
      </c>
      <c r="B48" s="15">
        <v>3</v>
      </c>
      <c r="C48" s="15">
        <v>53</v>
      </c>
      <c r="D48" s="27">
        <v>334</v>
      </c>
      <c r="E48" s="27">
        <v>40</v>
      </c>
      <c r="G48" s="115"/>
      <c r="H48" s="116"/>
      <c r="I48" s="117"/>
      <c r="J48" s="116"/>
      <c r="K48" s="24" t="s">
        <v>105</v>
      </c>
      <c r="L48" s="38" t="s">
        <v>21</v>
      </c>
      <c r="M48" s="39">
        <v>100</v>
      </c>
      <c r="O48" s="119"/>
      <c r="P48" s="107"/>
      <c r="R48" s="20">
        <v>0.25</v>
      </c>
      <c r="S48" s="20">
        <v>0.5</v>
      </c>
      <c r="T48" s="20">
        <v>0.75</v>
      </c>
      <c r="U48" s="20">
        <v>1</v>
      </c>
      <c r="W48" s="20">
        <v>0.25</v>
      </c>
      <c r="X48" s="20">
        <v>0.5</v>
      </c>
      <c r="Y48" s="20">
        <v>0.75</v>
      </c>
      <c r="Z48" s="20">
        <v>1</v>
      </c>
    </row>
    <row r="49" spans="1:26" ht="30" x14ac:dyDescent="0.25">
      <c r="A49" s="15">
        <v>41</v>
      </c>
      <c r="B49" s="15">
        <v>3</v>
      </c>
      <c r="C49" s="15">
        <v>53</v>
      </c>
      <c r="D49" s="27">
        <v>333</v>
      </c>
      <c r="E49" s="27">
        <v>36</v>
      </c>
      <c r="G49" s="115"/>
      <c r="H49" s="116"/>
      <c r="I49" s="117"/>
      <c r="J49" s="116" t="s">
        <v>106</v>
      </c>
      <c r="K49" s="24" t="s">
        <v>107</v>
      </c>
      <c r="L49" s="38" t="s">
        <v>21</v>
      </c>
      <c r="M49" s="39">
        <v>100</v>
      </c>
      <c r="O49" s="119"/>
      <c r="P49" s="107"/>
      <c r="R49" s="20">
        <v>0.25</v>
      </c>
      <c r="S49" s="20">
        <v>0.5</v>
      </c>
      <c r="T49" s="20">
        <v>0.75</v>
      </c>
      <c r="U49" s="20">
        <v>1</v>
      </c>
      <c r="W49" s="20">
        <v>0.25</v>
      </c>
      <c r="X49" s="20">
        <v>0.5</v>
      </c>
      <c r="Y49" s="20">
        <v>0.75</v>
      </c>
      <c r="Z49" s="20">
        <v>1</v>
      </c>
    </row>
    <row r="50" spans="1:26" ht="45" x14ac:dyDescent="0.25">
      <c r="A50" s="15">
        <v>42</v>
      </c>
      <c r="B50" s="15">
        <v>3</v>
      </c>
      <c r="C50" s="15">
        <v>53</v>
      </c>
      <c r="D50" s="27">
        <v>333</v>
      </c>
      <c r="E50" s="27">
        <v>37</v>
      </c>
      <c r="G50" s="115"/>
      <c r="H50" s="116"/>
      <c r="I50" s="117"/>
      <c r="J50" s="116"/>
      <c r="K50" s="24" t="s">
        <v>108</v>
      </c>
      <c r="L50" s="38" t="s">
        <v>21</v>
      </c>
      <c r="M50" s="39">
        <v>100</v>
      </c>
      <c r="O50" s="119"/>
      <c r="P50" s="107"/>
      <c r="R50" s="20">
        <v>0.25</v>
      </c>
      <c r="S50" s="20">
        <v>0.5</v>
      </c>
      <c r="T50" s="20">
        <v>0.75</v>
      </c>
      <c r="U50" s="20">
        <v>1</v>
      </c>
      <c r="W50" s="20">
        <v>0.25</v>
      </c>
      <c r="X50" s="20">
        <v>0.5</v>
      </c>
      <c r="Y50" s="20">
        <v>0.75</v>
      </c>
      <c r="Z50" s="20">
        <v>1</v>
      </c>
    </row>
    <row r="51" spans="1:26" ht="30" x14ac:dyDescent="0.25">
      <c r="A51" s="15">
        <v>43</v>
      </c>
      <c r="B51" s="15">
        <v>3</v>
      </c>
      <c r="C51" s="15">
        <v>53</v>
      </c>
      <c r="D51" s="27">
        <v>333</v>
      </c>
      <c r="E51" s="27">
        <v>34</v>
      </c>
      <c r="G51" s="115"/>
      <c r="H51" s="116"/>
      <c r="I51" s="117"/>
      <c r="J51" s="116"/>
      <c r="K51" s="24" t="s">
        <v>109</v>
      </c>
      <c r="L51" s="38" t="s">
        <v>21</v>
      </c>
      <c r="M51" s="39">
        <v>100</v>
      </c>
      <c r="O51" s="119"/>
      <c r="P51" s="107"/>
      <c r="R51" s="20">
        <v>0.25</v>
      </c>
      <c r="S51" s="20">
        <v>0.5</v>
      </c>
      <c r="T51" s="20">
        <v>0.75</v>
      </c>
      <c r="U51" s="20">
        <v>1</v>
      </c>
      <c r="W51" s="20">
        <v>0.25</v>
      </c>
      <c r="X51" s="20">
        <v>0.5</v>
      </c>
      <c r="Y51" s="20">
        <v>0.75</v>
      </c>
      <c r="Z51" s="20">
        <v>1</v>
      </c>
    </row>
    <row r="52" spans="1:26" ht="30" x14ac:dyDescent="0.25">
      <c r="A52" s="15">
        <v>44</v>
      </c>
      <c r="B52" s="15">
        <v>3</v>
      </c>
      <c r="C52" s="15">
        <v>53</v>
      </c>
      <c r="D52" s="27">
        <v>333</v>
      </c>
      <c r="E52" s="27">
        <v>33</v>
      </c>
      <c r="G52" s="115"/>
      <c r="H52" s="116"/>
      <c r="I52" s="117"/>
      <c r="J52" s="116"/>
      <c r="K52" s="24" t="s">
        <v>110</v>
      </c>
      <c r="L52" s="38" t="s">
        <v>21</v>
      </c>
      <c r="M52" s="39">
        <v>100</v>
      </c>
      <c r="O52" s="119"/>
      <c r="P52" s="107"/>
      <c r="R52" s="20">
        <v>0.25</v>
      </c>
      <c r="S52" s="20">
        <v>0.5</v>
      </c>
      <c r="T52" s="20">
        <v>0.75</v>
      </c>
      <c r="U52" s="20">
        <v>1</v>
      </c>
      <c r="W52" s="20">
        <v>0.25</v>
      </c>
      <c r="X52" s="20">
        <v>0.5</v>
      </c>
      <c r="Y52" s="20">
        <v>0.75</v>
      </c>
      <c r="Z52" s="20">
        <v>1</v>
      </c>
    </row>
    <row r="53" spans="1:26" ht="30" x14ac:dyDescent="0.25">
      <c r="A53" s="15">
        <v>45</v>
      </c>
      <c r="B53" s="15">
        <v>3</v>
      </c>
      <c r="C53" s="15">
        <v>53</v>
      </c>
      <c r="D53" s="27">
        <v>333</v>
      </c>
      <c r="E53" s="27">
        <v>35</v>
      </c>
      <c r="G53" s="115"/>
      <c r="H53" s="116"/>
      <c r="I53" s="117"/>
      <c r="J53" s="116"/>
      <c r="K53" s="24" t="s">
        <v>111</v>
      </c>
      <c r="L53" s="38" t="s">
        <v>21</v>
      </c>
      <c r="M53" s="39">
        <v>100</v>
      </c>
      <c r="O53" s="119"/>
      <c r="P53" s="107"/>
      <c r="R53" s="20">
        <v>0.25</v>
      </c>
      <c r="S53" s="20">
        <v>0.5</v>
      </c>
      <c r="T53" s="20">
        <v>0.75</v>
      </c>
      <c r="U53" s="20">
        <v>1</v>
      </c>
      <c r="W53" s="20">
        <v>0.25</v>
      </c>
      <c r="X53" s="20">
        <v>0.5</v>
      </c>
      <c r="Y53" s="20">
        <v>0.75</v>
      </c>
      <c r="Z53" s="20">
        <v>1</v>
      </c>
    </row>
    <row r="54" spans="1:26" ht="45" x14ac:dyDescent="0.25">
      <c r="A54" s="15">
        <v>46</v>
      </c>
      <c r="B54" s="15">
        <v>3</v>
      </c>
      <c r="C54" s="15">
        <v>53</v>
      </c>
      <c r="D54" s="27">
        <v>335</v>
      </c>
      <c r="E54" s="27">
        <v>41</v>
      </c>
      <c r="G54" s="115"/>
      <c r="H54" s="116"/>
      <c r="I54" s="117"/>
      <c r="J54" s="23" t="s">
        <v>112</v>
      </c>
      <c r="K54" s="24" t="s">
        <v>113</v>
      </c>
      <c r="L54" s="38" t="s">
        <v>21</v>
      </c>
      <c r="M54" s="39">
        <v>100</v>
      </c>
      <c r="O54" s="119"/>
      <c r="P54" s="40"/>
      <c r="R54" s="20">
        <v>0.25</v>
      </c>
      <c r="S54" s="20">
        <v>0.5</v>
      </c>
      <c r="T54" s="20">
        <v>0.75</v>
      </c>
      <c r="U54" s="20">
        <v>1</v>
      </c>
      <c r="W54" s="20">
        <v>0.25</v>
      </c>
      <c r="X54" s="20">
        <v>0.5</v>
      </c>
      <c r="Y54" s="20">
        <v>0.75</v>
      </c>
      <c r="Z54" s="20">
        <v>1</v>
      </c>
    </row>
    <row r="55" spans="1:26" x14ac:dyDescent="0.25">
      <c r="A55" s="15">
        <v>47</v>
      </c>
      <c r="B55" s="15">
        <v>3</v>
      </c>
      <c r="C55" s="15">
        <v>55</v>
      </c>
      <c r="D55" s="27">
        <v>336</v>
      </c>
      <c r="E55" s="27">
        <v>43</v>
      </c>
      <c r="G55" s="115"/>
      <c r="H55" s="116"/>
      <c r="I55" s="117" t="s">
        <v>114</v>
      </c>
      <c r="J55" s="116" t="s">
        <v>115</v>
      </c>
      <c r="K55" s="24" t="s">
        <v>116</v>
      </c>
      <c r="L55" s="38" t="s">
        <v>21</v>
      </c>
      <c r="M55" s="39">
        <v>100</v>
      </c>
      <c r="O55" s="119"/>
      <c r="P55" s="107"/>
      <c r="R55" s="20">
        <v>0.25</v>
      </c>
      <c r="S55" s="20">
        <v>0.5</v>
      </c>
      <c r="T55" s="20">
        <v>0.75</v>
      </c>
      <c r="U55" s="20">
        <v>1</v>
      </c>
      <c r="W55" s="20">
        <v>0.25</v>
      </c>
      <c r="X55" s="20">
        <v>0.5</v>
      </c>
      <c r="Y55" s="20">
        <v>0.75</v>
      </c>
      <c r="Z55" s="20">
        <v>1</v>
      </c>
    </row>
    <row r="56" spans="1:26" x14ac:dyDescent="0.25">
      <c r="A56" s="15">
        <v>48</v>
      </c>
      <c r="B56" s="15">
        <v>3</v>
      </c>
      <c r="C56" s="15">
        <v>55</v>
      </c>
      <c r="D56" s="27">
        <v>336</v>
      </c>
      <c r="E56" s="27">
        <v>42</v>
      </c>
      <c r="G56" s="115"/>
      <c r="H56" s="116"/>
      <c r="I56" s="117"/>
      <c r="J56" s="116"/>
      <c r="K56" s="24" t="s">
        <v>117</v>
      </c>
      <c r="L56" s="38" t="s">
        <v>21</v>
      </c>
      <c r="M56" s="39">
        <v>100</v>
      </c>
      <c r="O56" s="119"/>
      <c r="P56" s="107"/>
      <c r="R56" s="20">
        <v>0.25</v>
      </c>
      <c r="S56" s="20">
        <v>0.5</v>
      </c>
      <c r="T56" s="20">
        <v>0.75</v>
      </c>
      <c r="U56" s="20">
        <v>1</v>
      </c>
      <c r="W56" s="20">
        <v>0.25</v>
      </c>
      <c r="X56" s="20">
        <v>0.5</v>
      </c>
      <c r="Y56" s="20">
        <v>0.75</v>
      </c>
      <c r="Z56" s="20">
        <v>1</v>
      </c>
    </row>
    <row r="57" spans="1:26" ht="30" x14ac:dyDescent="0.25">
      <c r="A57" s="15">
        <v>49</v>
      </c>
      <c r="B57" s="15">
        <v>3</v>
      </c>
      <c r="C57" s="15">
        <v>55</v>
      </c>
      <c r="D57" s="27">
        <v>337</v>
      </c>
      <c r="E57" s="27">
        <v>44</v>
      </c>
      <c r="G57" s="115"/>
      <c r="H57" s="116"/>
      <c r="I57" s="117"/>
      <c r="J57" s="116" t="s">
        <v>118</v>
      </c>
      <c r="K57" s="24" t="s">
        <v>119</v>
      </c>
      <c r="L57" s="38" t="s">
        <v>21</v>
      </c>
      <c r="M57" s="39">
        <v>100</v>
      </c>
      <c r="O57" s="119"/>
      <c r="P57" s="107"/>
      <c r="R57" s="20">
        <v>0.25</v>
      </c>
      <c r="S57" s="20">
        <v>0.5</v>
      </c>
      <c r="T57" s="20">
        <v>0.75</v>
      </c>
      <c r="U57" s="20">
        <v>1</v>
      </c>
      <c r="W57" s="20">
        <v>0.25</v>
      </c>
      <c r="X57" s="20">
        <v>0.5</v>
      </c>
      <c r="Y57" s="20">
        <v>0.75</v>
      </c>
      <c r="Z57" s="20">
        <v>1</v>
      </c>
    </row>
    <row r="58" spans="1:26" ht="30" x14ac:dyDescent="0.25">
      <c r="A58" s="15">
        <v>50</v>
      </c>
      <c r="B58" s="15">
        <v>3</v>
      </c>
      <c r="C58" s="15">
        <v>55</v>
      </c>
      <c r="D58" s="27">
        <v>337</v>
      </c>
      <c r="E58" s="27">
        <v>45</v>
      </c>
      <c r="G58" s="115"/>
      <c r="H58" s="116"/>
      <c r="I58" s="117"/>
      <c r="J58" s="116"/>
      <c r="K58" s="24" t="s">
        <v>120</v>
      </c>
      <c r="L58" s="38" t="s">
        <v>21</v>
      </c>
      <c r="M58" s="39">
        <v>100</v>
      </c>
      <c r="O58" s="120"/>
      <c r="P58" s="107"/>
      <c r="R58" s="20">
        <v>0.25</v>
      </c>
      <c r="S58" s="20">
        <v>0.5</v>
      </c>
      <c r="T58" s="20">
        <v>0.75</v>
      </c>
      <c r="U58" s="20">
        <v>1</v>
      </c>
      <c r="W58" s="20">
        <v>0.25</v>
      </c>
      <c r="X58" s="20">
        <v>0.5</v>
      </c>
      <c r="Y58" s="20">
        <v>0.75</v>
      </c>
      <c r="Z58" s="20">
        <v>1</v>
      </c>
    </row>
    <row r="59" spans="1:26" x14ac:dyDescent="0.25">
      <c r="A59" s="25"/>
      <c r="B59" s="25"/>
      <c r="C59" s="25"/>
      <c r="D59" s="25"/>
      <c r="E59" s="25"/>
      <c r="G59" s="108" t="s">
        <v>381</v>
      </c>
      <c r="H59" s="109"/>
      <c r="I59" s="109"/>
      <c r="J59" s="109"/>
      <c r="K59" s="109"/>
      <c r="L59" s="109"/>
      <c r="M59" s="41"/>
      <c r="O59" s="42"/>
      <c r="P59" s="43"/>
      <c r="R59" s="26"/>
      <c r="S59" s="26"/>
      <c r="T59" s="26"/>
      <c r="U59" s="26"/>
      <c r="W59" s="26"/>
      <c r="X59" s="26"/>
      <c r="Y59" s="26"/>
      <c r="Z59" s="26"/>
    </row>
    <row r="60" spans="1:26" ht="45" x14ac:dyDescent="0.25">
      <c r="A60" s="15">
        <v>51</v>
      </c>
      <c r="B60" s="15">
        <v>4</v>
      </c>
      <c r="C60" s="15">
        <v>57</v>
      </c>
      <c r="D60" s="27">
        <v>368</v>
      </c>
      <c r="E60" s="27">
        <v>82</v>
      </c>
      <c r="G60" s="115" t="s">
        <v>121</v>
      </c>
      <c r="H60" s="23" t="s">
        <v>88</v>
      </c>
      <c r="I60" s="24" t="s">
        <v>89</v>
      </c>
      <c r="J60" s="23" t="s">
        <v>122</v>
      </c>
      <c r="K60" s="24" t="s">
        <v>123</v>
      </c>
      <c r="L60" s="38" t="s">
        <v>21</v>
      </c>
      <c r="M60" s="39">
        <v>100</v>
      </c>
      <c r="O60" s="118" t="s">
        <v>380</v>
      </c>
      <c r="P60" s="40"/>
      <c r="R60" s="20">
        <v>0.25</v>
      </c>
      <c r="S60" s="20">
        <v>0.5</v>
      </c>
      <c r="T60" s="20">
        <v>0.75</v>
      </c>
      <c r="U60" s="20">
        <v>1</v>
      </c>
      <c r="W60" s="20">
        <v>0.25</v>
      </c>
      <c r="X60" s="20">
        <v>0.5</v>
      </c>
      <c r="Y60" s="20">
        <v>0.75</v>
      </c>
      <c r="Z60" s="20">
        <v>1</v>
      </c>
    </row>
    <row r="61" spans="1:26" ht="30" x14ac:dyDescent="0.25">
      <c r="A61" s="15">
        <v>52</v>
      </c>
      <c r="B61" s="15">
        <v>2</v>
      </c>
      <c r="C61" s="15">
        <v>47</v>
      </c>
      <c r="D61" s="27">
        <v>365</v>
      </c>
      <c r="E61" s="27">
        <v>79</v>
      </c>
      <c r="G61" s="115"/>
      <c r="H61" s="116" t="s">
        <v>78</v>
      </c>
      <c r="I61" s="117" t="s">
        <v>79</v>
      </c>
      <c r="J61" s="23" t="s">
        <v>124</v>
      </c>
      <c r="K61" s="24" t="s">
        <v>125</v>
      </c>
      <c r="L61" s="38" t="s">
        <v>21</v>
      </c>
      <c r="M61" s="39">
        <v>100</v>
      </c>
      <c r="O61" s="119"/>
      <c r="P61" s="40"/>
      <c r="R61" s="20">
        <v>0</v>
      </c>
      <c r="S61" s="20">
        <v>0.25</v>
      </c>
      <c r="T61" s="20">
        <v>0.5</v>
      </c>
      <c r="U61" s="20">
        <v>1</v>
      </c>
      <c r="W61" s="20">
        <v>0</v>
      </c>
      <c r="X61" s="20">
        <v>0.25</v>
      </c>
      <c r="Y61" s="20">
        <v>0.5</v>
      </c>
      <c r="Z61" s="20">
        <v>1</v>
      </c>
    </row>
    <row r="62" spans="1:26" ht="30" x14ac:dyDescent="0.25">
      <c r="A62" s="15">
        <v>53</v>
      </c>
      <c r="B62" s="15">
        <v>2</v>
      </c>
      <c r="C62" s="15">
        <v>47</v>
      </c>
      <c r="D62" s="27">
        <v>366</v>
      </c>
      <c r="E62" s="27">
        <v>80</v>
      </c>
      <c r="G62" s="115"/>
      <c r="H62" s="116"/>
      <c r="I62" s="117"/>
      <c r="J62" s="23" t="s">
        <v>126</v>
      </c>
      <c r="K62" s="24" t="s">
        <v>127</v>
      </c>
      <c r="L62" s="38" t="s">
        <v>21</v>
      </c>
      <c r="M62" s="39">
        <v>100</v>
      </c>
      <c r="O62" s="119"/>
      <c r="P62" s="40"/>
      <c r="R62" s="20">
        <v>0</v>
      </c>
      <c r="S62" s="20">
        <v>0</v>
      </c>
      <c r="T62" s="20">
        <v>0.25</v>
      </c>
      <c r="U62" s="20">
        <v>1</v>
      </c>
      <c r="W62" s="20">
        <v>0</v>
      </c>
      <c r="X62" s="20">
        <v>0</v>
      </c>
      <c r="Y62" s="20">
        <v>0.25</v>
      </c>
      <c r="Z62" s="20">
        <v>1</v>
      </c>
    </row>
    <row r="63" spans="1:26" ht="30" x14ac:dyDescent="0.25">
      <c r="A63" s="15">
        <v>54</v>
      </c>
      <c r="B63" s="15">
        <v>2</v>
      </c>
      <c r="C63" s="15">
        <v>47</v>
      </c>
      <c r="D63" s="27">
        <v>367</v>
      </c>
      <c r="E63" s="27">
        <v>81</v>
      </c>
      <c r="G63" s="115"/>
      <c r="H63" s="116"/>
      <c r="I63" s="117"/>
      <c r="J63" s="23" t="s">
        <v>128</v>
      </c>
      <c r="K63" s="24" t="s">
        <v>129</v>
      </c>
      <c r="L63" s="38" t="s">
        <v>21</v>
      </c>
      <c r="M63" s="39">
        <v>100</v>
      </c>
      <c r="O63" s="120"/>
      <c r="P63" s="40"/>
      <c r="R63" s="20">
        <v>0.3</v>
      </c>
      <c r="S63" s="20">
        <v>0.6</v>
      </c>
      <c r="T63" s="20">
        <v>0.6</v>
      </c>
      <c r="U63" s="20">
        <v>1</v>
      </c>
      <c r="W63" s="20">
        <v>0.3</v>
      </c>
      <c r="X63" s="20">
        <v>0.6</v>
      </c>
      <c r="Y63" s="20">
        <v>0.6</v>
      </c>
      <c r="Z63" s="20">
        <v>1</v>
      </c>
    </row>
    <row r="64" spans="1:26" x14ac:dyDescent="0.25">
      <c r="A64" s="25"/>
      <c r="B64" s="25"/>
      <c r="C64" s="25"/>
      <c r="D64" s="25"/>
      <c r="E64" s="25"/>
      <c r="G64" s="108" t="s">
        <v>381</v>
      </c>
      <c r="H64" s="109"/>
      <c r="I64" s="109"/>
      <c r="J64" s="109"/>
      <c r="K64" s="109"/>
      <c r="L64" s="109"/>
      <c r="M64" s="41"/>
      <c r="O64" s="42"/>
      <c r="P64" s="43"/>
      <c r="R64" s="26"/>
      <c r="S64" s="26"/>
      <c r="T64" s="26"/>
      <c r="U64" s="26"/>
      <c r="W64" s="26"/>
      <c r="X64" s="26"/>
      <c r="Y64" s="26"/>
      <c r="Z64" s="26"/>
    </row>
    <row r="65" spans="1:26" ht="75" x14ac:dyDescent="0.25">
      <c r="A65" s="15">
        <v>55</v>
      </c>
      <c r="B65" s="15">
        <v>3</v>
      </c>
      <c r="C65" s="15">
        <v>53</v>
      </c>
      <c r="D65" s="27">
        <v>438</v>
      </c>
      <c r="E65" s="27">
        <v>189</v>
      </c>
      <c r="G65" s="115" t="s">
        <v>130</v>
      </c>
      <c r="H65" s="23" t="s">
        <v>16</v>
      </c>
      <c r="I65" s="24" t="s">
        <v>52</v>
      </c>
      <c r="J65" s="23" t="s">
        <v>131</v>
      </c>
      <c r="K65" s="24" t="s">
        <v>132</v>
      </c>
      <c r="L65" s="38" t="s">
        <v>21</v>
      </c>
      <c r="M65" s="39">
        <v>100</v>
      </c>
      <c r="O65" s="118" t="s">
        <v>380</v>
      </c>
      <c r="P65" s="40"/>
      <c r="R65" s="20">
        <v>0.1</v>
      </c>
      <c r="S65" s="20">
        <v>0.3</v>
      </c>
      <c r="T65" s="20">
        <v>0.7</v>
      </c>
      <c r="U65" s="20">
        <v>1</v>
      </c>
      <c r="W65" s="20">
        <v>0.1</v>
      </c>
      <c r="X65" s="20">
        <v>0.3</v>
      </c>
      <c r="Y65" s="20">
        <v>0.7</v>
      </c>
      <c r="Z65" s="20">
        <v>1</v>
      </c>
    </row>
    <row r="66" spans="1:26" ht="45" x14ac:dyDescent="0.25">
      <c r="A66" s="15">
        <v>56</v>
      </c>
      <c r="B66" s="15">
        <v>1</v>
      </c>
      <c r="C66" s="15">
        <v>32</v>
      </c>
      <c r="D66" s="27">
        <v>436</v>
      </c>
      <c r="E66" s="27">
        <v>187</v>
      </c>
      <c r="G66" s="115"/>
      <c r="H66" s="116" t="s">
        <v>43</v>
      </c>
      <c r="I66" s="117" t="s">
        <v>44</v>
      </c>
      <c r="J66" s="23" t="s">
        <v>133</v>
      </c>
      <c r="K66" s="24" t="s">
        <v>134</v>
      </c>
      <c r="L66" s="38" t="s">
        <v>21</v>
      </c>
      <c r="M66" s="39">
        <v>100</v>
      </c>
      <c r="O66" s="119"/>
      <c r="P66" s="40"/>
      <c r="R66" s="20">
        <v>0.1</v>
      </c>
      <c r="S66" s="20">
        <v>0.3</v>
      </c>
      <c r="T66" s="20">
        <v>0.7</v>
      </c>
      <c r="U66" s="20">
        <v>1</v>
      </c>
      <c r="W66" s="20">
        <v>0.1</v>
      </c>
      <c r="X66" s="20">
        <v>0.3</v>
      </c>
      <c r="Y66" s="20">
        <v>0.7</v>
      </c>
      <c r="Z66" s="20">
        <v>1</v>
      </c>
    </row>
    <row r="67" spans="1:26" ht="60" x14ac:dyDescent="0.25">
      <c r="A67" s="15">
        <v>57</v>
      </c>
      <c r="B67" s="15">
        <v>1</v>
      </c>
      <c r="C67" s="15">
        <v>32</v>
      </c>
      <c r="D67" s="27">
        <v>437</v>
      </c>
      <c r="E67" s="27">
        <v>188</v>
      </c>
      <c r="G67" s="115"/>
      <c r="H67" s="116"/>
      <c r="I67" s="117"/>
      <c r="J67" s="23" t="s">
        <v>135</v>
      </c>
      <c r="K67" s="24" t="s">
        <v>136</v>
      </c>
      <c r="L67" s="38" t="s">
        <v>21</v>
      </c>
      <c r="M67" s="39">
        <v>100</v>
      </c>
      <c r="O67" s="119"/>
      <c r="P67" s="40"/>
      <c r="R67" s="20">
        <v>0.1</v>
      </c>
      <c r="S67" s="20">
        <v>0.3</v>
      </c>
      <c r="T67" s="20">
        <v>0.7</v>
      </c>
      <c r="U67" s="20">
        <v>1</v>
      </c>
      <c r="W67" s="20">
        <v>0.1</v>
      </c>
      <c r="X67" s="20">
        <v>0.3</v>
      </c>
      <c r="Y67" s="20">
        <v>0.7</v>
      </c>
      <c r="Z67" s="20">
        <v>1</v>
      </c>
    </row>
    <row r="68" spans="1:26" ht="90" x14ac:dyDescent="0.25">
      <c r="A68" s="15">
        <v>58</v>
      </c>
      <c r="B68" s="15">
        <v>6</v>
      </c>
      <c r="C68" s="15">
        <v>62</v>
      </c>
      <c r="D68" s="27">
        <v>448</v>
      </c>
      <c r="E68" s="27">
        <v>199</v>
      </c>
      <c r="G68" s="115"/>
      <c r="H68" s="116" t="s">
        <v>71</v>
      </c>
      <c r="I68" s="24" t="s">
        <v>72</v>
      </c>
      <c r="J68" s="23" t="s">
        <v>137</v>
      </c>
      <c r="K68" s="24" t="s">
        <v>138</v>
      </c>
      <c r="L68" s="38" t="s">
        <v>21</v>
      </c>
      <c r="M68" s="39">
        <v>100</v>
      </c>
      <c r="O68" s="119"/>
      <c r="P68" s="40"/>
      <c r="R68" s="20">
        <v>0.1</v>
      </c>
      <c r="S68" s="20">
        <v>0.3</v>
      </c>
      <c r="T68" s="20">
        <v>0.7</v>
      </c>
      <c r="U68" s="20">
        <v>1</v>
      </c>
      <c r="W68" s="20">
        <v>0.1</v>
      </c>
      <c r="X68" s="20">
        <v>0.3</v>
      </c>
      <c r="Y68" s="20">
        <v>0.7</v>
      </c>
      <c r="Z68" s="20">
        <v>1</v>
      </c>
    </row>
    <row r="69" spans="1:26" ht="45" x14ac:dyDescent="0.25">
      <c r="A69" s="15">
        <v>59</v>
      </c>
      <c r="B69" s="15">
        <v>6</v>
      </c>
      <c r="C69" s="15">
        <v>61</v>
      </c>
      <c r="D69" s="27">
        <v>446</v>
      </c>
      <c r="E69" s="27">
        <v>190</v>
      </c>
      <c r="G69" s="115"/>
      <c r="H69" s="116"/>
      <c r="I69" s="117" t="s">
        <v>139</v>
      </c>
      <c r="J69" s="23" t="s">
        <v>140</v>
      </c>
      <c r="K69" s="24" t="s">
        <v>141</v>
      </c>
      <c r="L69" s="38" t="s">
        <v>21</v>
      </c>
      <c r="M69" s="39">
        <v>100</v>
      </c>
      <c r="O69" s="119"/>
      <c r="P69" s="40"/>
      <c r="R69" s="20">
        <v>0.1</v>
      </c>
      <c r="S69" s="20">
        <v>0.3</v>
      </c>
      <c r="T69" s="20">
        <v>0.7</v>
      </c>
      <c r="U69" s="20">
        <v>1</v>
      </c>
      <c r="W69" s="20">
        <v>0.1</v>
      </c>
      <c r="X69" s="20">
        <v>0.3</v>
      </c>
      <c r="Y69" s="20">
        <v>0.7</v>
      </c>
      <c r="Z69" s="20">
        <v>1</v>
      </c>
    </row>
    <row r="70" spans="1:26" ht="60" x14ac:dyDescent="0.25">
      <c r="A70" s="15">
        <v>60</v>
      </c>
      <c r="B70" s="15">
        <v>6</v>
      </c>
      <c r="C70" s="15">
        <v>61</v>
      </c>
      <c r="D70" s="27">
        <v>447</v>
      </c>
      <c r="E70" s="27">
        <v>198</v>
      </c>
      <c r="G70" s="115"/>
      <c r="H70" s="116"/>
      <c r="I70" s="117"/>
      <c r="J70" s="23" t="s">
        <v>142</v>
      </c>
      <c r="K70" s="24" t="s">
        <v>143</v>
      </c>
      <c r="L70" s="38" t="s">
        <v>21</v>
      </c>
      <c r="M70" s="39">
        <v>100</v>
      </c>
      <c r="O70" s="119"/>
      <c r="P70" s="40"/>
      <c r="R70" s="20">
        <v>0.1</v>
      </c>
      <c r="S70" s="20">
        <v>0.3</v>
      </c>
      <c r="T70" s="20">
        <v>0.7</v>
      </c>
      <c r="U70" s="20">
        <v>1</v>
      </c>
      <c r="W70" s="20">
        <v>0.1</v>
      </c>
      <c r="X70" s="20">
        <v>0.3</v>
      </c>
      <c r="Y70" s="20">
        <v>0.7</v>
      </c>
      <c r="Z70" s="20">
        <v>1</v>
      </c>
    </row>
    <row r="71" spans="1:26" ht="60" x14ac:dyDescent="0.25">
      <c r="A71" s="15">
        <v>61</v>
      </c>
      <c r="B71" s="15">
        <v>6</v>
      </c>
      <c r="C71" s="15">
        <v>63</v>
      </c>
      <c r="D71" s="27">
        <v>449</v>
      </c>
      <c r="E71" s="27">
        <v>200</v>
      </c>
      <c r="G71" s="115"/>
      <c r="H71" s="116"/>
      <c r="I71" s="117" t="s">
        <v>144</v>
      </c>
      <c r="J71" s="23" t="s">
        <v>145</v>
      </c>
      <c r="K71" s="24" t="s">
        <v>146</v>
      </c>
      <c r="L71" s="38" t="s">
        <v>21</v>
      </c>
      <c r="M71" s="39">
        <v>100</v>
      </c>
      <c r="O71" s="119"/>
      <c r="P71" s="40"/>
      <c r="R71" s="20">
        <v>0.1</v>
      </c>
      <c r="S71" s="20">
        <v>0.3</v>
      </c>
      <c r="T71" s="20">
        <v>0.7</v>
      </c>
      <c r="U71" s="20">
        <v>1</v>
      </c>
      <c r="W71" s="20">
        <v>0.1</v>
      </c>
      <c r="X71" s="20">
        <v>0.3</v>
      </c>
      <c r="Y71" s="20">
        <v>0.7</v>
      </c>
      <c r="Z71" s="20">
        <v>1</v>
      </c>
    </row>
    <row r="72" spans="1:26" ht="30" x14ac:dyDescent="0.25">
      <c r="A72" s="15">
        <v>62</v>
      </c>
      <c r="B72" s="15">
        <v>6</v>
      </c>
      <c r="C72" s="15">
        <v>63</v>
      </c>
      <c r="D72" s="27">
        <v>450</v>
      </c>
      <c r="E72" s="27">
        <v>201</v>
      </c>
      <c r="G72" s="115"/>
      <c r="H72" s="116"/>
      <c r="I72" s="117"/>
      <c r="J72" s="23" t="s">
        <v>147</v>
      </c>
      <c r="K72" s="24" t="s">
        <v>148</v>
      </c>
      <c r="L72" s="38" t="s">
        <v>21</v>
      </c>
      <c r="M72" s="39">
        <v>100</v>
      </c>
      <c r="O72" s="119"/>
      <c r="P72" s="40"/>
      <c r="R72" s="20">
        <v>0.1</v>
      </c>
      <c r="S72" s="20">
        <v>0.3</v>
      </c>
      <c r="T72" s="20">
        <v>0.7</v>
      </c>
      <c r="U72" s="20">
        <v>1</v>
      </c>
      <c r="W72" s="20">
        <v>0.1</v>
      </c>
      <c r="X72" s="20">
        <v>0.3</v>
      </c>
      <c r="Y72" s="20">
        <v>0.7</v>
      </c>
      <c r="Z72" s="20">
        <v>1</v>
      </c>
    </row>
    <row r="73" spans="1:26" ht="60" x14ac:dyDescent="0.25">
      <c r="A73" s="15">
        <v>63</v>
      </c>
      <c r="B73" s="15">
        <v>7</v>
      </c>
      <c r="C73" s="15">
        <v>66</v>
      </c>
      <c r="D73" s="27">
        <v>451</v>
      </c>
      <c r="E73" s="27">
        <v>202</v>
      </c>
      <c r="G73" s="115"/>
      <c r="H73" s="23" t="s">
        <v>48</v>
      </c>
      <c r="I73" s="24" t="s">
        <v>149</v>
      </c>
      <c r="J73" s="23" t="s">
        <v>150</v>
      </c>
      <c r="K73" s="24" t="s">
        <v>151</v>
      </c>
      <c r="L73" s="38" t="s">
        <v>21</v>
      </c>
      <c r="M73" s="39">
        <v>100</v>
      </c>
      <c r="O73" s="120"/>
      <c r="P73" s="40"/>
      <c r="R73" s="20">
        <v>0.1</v>
      </c>
      <c r="S73" s="20">
        <v>0.3</v>
      </c>
      <c r="T73" s="20">
        <v>0.7</v>
      </c>
      <c r="U73" s="20">
        <v>1</v>
      </c>
      <c r="W73" s="20">
        <v>0.1</v>
      </c>
      <c r="X73" s="20">
        <v>0.3</v>
      </c>
      <c r="Y73" s="20">
        <v>0.7</v>
      </c>
      <c r="Z73" s="20">
        <v>1</v>
      </c>
    </row>
    <row r="74" spans="1:26" x14ac:dyDescent="0.25">
      <c r="A74" s="25"/>
      <c r="B74" s="25"/>
      <c r="C74" s="25"/>
      <c r="D74" s="25"/>
      <c r="E74" s="25"/>
      <c r="G74" s="108" t="s">
        <v>381</v>
      </c>
      <c r="H74" s="109"/>
      <c r="I74" s="109"/>
      <c r="J74" s="109"/>
      <c r="K74" s="109"/>
      <c r="L74" s="109"/>
      <c r="M74" s="41"/>
      <c r="O74" s="42"/>
      <c r="P74" s="43"/>
      <c r="R74" s="26"/>
      <c r="S74" s="26"/>
      <c r="T74" s="26"/>
      <c r="U74" s="26"/>
      <c r="W74" s="26"/>
      <c r="X74" s="26"/>
      <c r="Y74" s="26"/>
      <c r="Z74" s="26"/>
    </row>
    <row r="75" spans="1:26" ht="45" x14ac:dyDescent="0.25">
      <c r="A75" s="15">
        <v>64</v>
      </c>
      <c r="B75" s="15">
        <v>1</v>
      </c>
      <c r="C75" s="15">
        <v>32</v>
      </c>
      <c r="D75" s="27">
        <v>370</v>
      </c>
      <c r="E75" s="27">
        <v>84</v>
      </c>
      <c r="G75" s="115" t="s">
        <v>152</v>
      </c>
      <c r="H75" s="116" t="s">
        <v>43</v>
      </c>
      <c r="I75" s="117" t="s">
        <v>44</v>
      </c>
      <c r="J75" s="23" t="s">
        <v>153</v>
      </c>
      <c r="K75" s="24" t="s">
        <v>154</v>
      </c>
      <c r="L75" s="38" t="s">
        <v>21</v>
      </c>
      <c r="M75" s="39">
        <v>100</v>
      </c>
      <c r="O75" s="118" t="s">
        <v>380</v>
      </c>
      <c r="P75" s="40"/>
      <c r="R75" s="20">
        <v>0.25</v>
      </c>
      <c r="S75" s="20">
        <v>0.5</v>
      </c>
      <c r="T75" s="20">
        <v>0.75</v>
      </c>
      <c r="U75" s="20">
        <v>1</v>
      </c>
      <c r="W75" s="20">
        <v>0.25</v>
      </c>
      <c r="X75" s="20">
        <v>0.5</v>
      </c>
      <c r="Y75" s="20">
        <v>0.75</v>
      </c>
      <c r="Z75" s="20">
        <v>1</v>
      </c>
    </row>
    <row r="76" spans="1:26" ht="30" customHeight="1" x14ac:dyDescent="0.25">
      <c r="A76" s="15">
        <v>65</v>
      </c>
      <c r="B76" s="15">
        <v>1</v>
      </c>
      <c r="C76" s="15">
        <v>32</v>
      </c>
      <c r="D76" s="27">
        <v>369</v>
      </c>
      <c r="E76" s="27">
        <v>83</v>
      </c>
      <c r="G76" s="115"/>
      <c r="H76" s="116"/>
      <c r="I76" s="117"/>
      <c r="J76" s="23" t="s">
        <v>155</v>
      </c>
      <c r="K76" s="24" t="s">
        <v>156</v>
      </c>
      <c r="L76" s="38" t="s">
        <v>21</v>
      </c>
      <c r="M76" s="39">
        <v>100</v>
      </c>
      <c r="O76" s="119"/>
      <c r="P76" s="40"/>
      <c r="R76" s="20">
        <v>0.1</v>
      </c>
      <c r="S76" s="20">
        <v>0.3</v>
      </c>
      <c r="T76" s="20">
        <v>0.7</v>
      </c>
      <c r="U76" s="20">
        <v>1</v>
      </c>
      <c r="W76" s="20">
        <v>0.1</v>
      </c>
      <c r="X76" s="20">
        <v>0.3</v>
      </c>
      <c r="Y76" s="20">
        <v>0.7</v>
      </c>
      <c r="Z76" s="20">
        <v>1</v>
      </c>
    </row>
    <row r="77" spans="1:26" ht="30" customHeight="1" x14ac:dyDescent="0.25">
      <c r="A77" s="15">
        <v>66</v>
      </c>
      <c r="B77" s="15">
        <v>2</v>
      </c>
      <c r="C77" s="15">
        <v>47</v>
      </c>
      <c r="D77" s="27">
        <v>371</v>
      </c>
      <c r="E77" s="27">
        <v>85</v>
      </c>
      <c r="G77" s="115"/>
      <c r="H77" s="116" t="s">
        <v>78</v>
      </c>
      <c r="I77" s="24" t="s">
        <v>79</v>
      </c>
      <c r="J77" s="23" t="s">
        <v>157</v>
      </c>
      <c r="K77" s="24" t="s">
        <v>158</v>
      </c>
      <c r="L77" s="38" t="s">
        <v>21</v>
      </c>
      <c r="M77" s="39">
        <v>100</v>
      </c>
      <c r="O77" s="119"/>
      <c r="P77" s="40"/>
      <c r="R77" s="20">
        <v>0.25</v>
      </c>
      <c r="S77" s="20">
        <v>0.5</v>
      </c>
      <c r="T77" s="20">
        <v>0.75</v>
      </c>
      <c r="U77" s="20">
        <v>1</v>
      </c>
      <c r="W77" s="20">
        <v>0.25</v>
      </c>
      <c r="X77" s="20">
        <v>0.5</v>
      </c>
      <c r="Y77" s="20">
        <v>0.75</v>
      </c>
      <c r="Z77" s="20">
        <v>1</v>
      </c>
    </row>
    <row r="78" spans="1:26" ht="45" x14ac:dyDescent="0.25">
      <c r="A78" s="15">
        <v>67</v>
      </c>
      <c r="B78" s="15">
        <v>2</v>
      </c>
      <c r="C78" s="15">
        <v>51</v>
      </c>
      <c r="D78" s="27">
        <v>372</v>
      </c>
      <c r="E78" s="27">
        <v>86</v>
      </c>
      <c r="G78" s="115"/>
      <c r="H78" s="116"/>
      <c r="I78" s="24" t="s">
        <v>159</v>
      </c>
      <c r="J78" s="23" t="s">
        <v>160</v>
      </c>
      <c r="K78" s="24" t="s">
        <v>161</v>
      </c>
      <c r="L78" s="38" t="s">
        <v>21</v>
      </c>
      <c r="M78" s="39">
        <v>100</v>
      </c>
      <c r="O78" s="120"/>
      <c r="P78" s="40"/>
      <c r="R78" s="20">
        <v>0.1</v>
      </c>
      <c r="S78" s="20">
        <v>0.5</v>
      </c>
      <c r="T78" s="20">
        <v>0.75</v>
      </c>
      <c r="U78" s="20">
        <v>1</v>
      </c>
      <c r="W78" s="20">
        <v>0.1</v>
      </c>
      <c r="X78" s="20">
        <v>0.5</v>
      </c>
      <c r="Y78" s="20">
        <v>0.75</v>
      </c>
      <c r="Z78" s="20">
        <v>1</v>
      </c>
    </row>
    <row r="79" spans="1:26" x14ac:dyDescent="0.25">
      <c r="A79" s="25"/>
      <c r="B79" s="25"/>
      <c r="C79" s="25"/>
      <c r="D79" s="25"/>
      <c r="E79" s="25"/>
      <c r="G79" s="108" t="s">
        <v>381</v>
      </c>
      <c r="H79" s="109"/>
      <c r="I79" s="109"/>
      <c r="J79" s="109"/>
      <c r="K79" s="109"/>
      <c r="L79" s="109"/>
      <c r="M79" s="41"/>
      <c r="O79" s="42"/>
      <c r="P79" s="43"/>
      <c r="R79" s="26"/>
      <c r="S79" s="26"/>
      <c r="T79" s="26"/>
      <c r="U79" s="26"/>
      <c r="W79" s="26"/>
      <c r="X79" s="26"/>
      <c r="Y79" s="26"/>
      <c r="Z79" s="26"/>
    </row>
    <row r="80" spans="1:26" ht="75" x14ac:dyDescent="0.25">
      <c r="A80" s="15">
        <v>68</v>
      </c>
      <c r="B80" s="15">
        <v>3</v>
      </c>
      <c r="C80" s="15">
        <v>53</v>
      </c>
      <c r="D80" s="28" t="e">
        <v>#N/A</v>
      </c>
      <c r="E80" s="28" t="e">
        <v>#N/A</v>
      </c>
      <c r="G80" s="115" t="s">
        <v>162</v>
      </c>
      <c r="H80" s="23" t="s">
        <v>16</v>
      </c>
      <c r="I80" s="24" t="s">
        <v>52</v>
      </c>
      <c r="J80" s="23" t="s">
        <v>163</v>
      </c>
      <c r="K80" s="24" t="s">
        <v>164</v>
      </c>
      <c r="L80" s="38" t="s">
        <v>21</v>
      </c>
      <c r="M80" s="39">
        <v>100</v>
      </c>
      <c r="O80" s="118" t="s">
        <v>380</v>
      </c>
      <c r="P80" s="40"/>
      <c r="R80" s="20">
        <v>0.25</v>
      </c>
      <c r="S80" s="20">
        <v>0.75</v>
      </c>
      <c r="T80" s="20">
        <v>0.75</v>
      </c>
      <c r="U80" s="20">
        <v>1</v>
      </c>
      <c r="W80" s="20">
        <v>0.25</v>
      </c>
      <c r="X80" s="20">
        <v>0.75</v>
      </c>
      <c r="Y80" s="20">
        <v>0.75</v>
      </c>
      <c r="Z80" s="20">
        <v>1</v>
      </c>
    </row>
    <row r="81" spans="1:26" ht="60" x14ac:dyDescent="0.25">
      <c r="A81" s="15">
        <v>69</v>
      </c>
      <c r="B81" s="15">
        <v>1</v>
      </c>
      <c r="C81" s="15">
        <v>31</v>
      </c>
      <c r="D81" s="28" t="e">
        <v>#N/A</v>
      </c>
      <c r="E81" s="28" t="e">
        <v>#N/A</v>
      </c>
      <c r="G81" s="115"/>
      <c r="H81" s="116" t="s">
        <v>43</v>
      </c>
      <c r="I81" s="117" t="s">
        <v>165</v>
      </c>
      <c r="J81" s="23" t="s">
        <v>166</v>
      </c>
      <c r="K81" s="24" t="s">
        <v>167</v>
      </c>
      <c r="L81" s="38" t="s">
        <v>21</v>
      </c>
      <c r="M81" s="39">
        <v>100</v>
      </c>
      <c r="O81" s="119"/>
      <c r="P81" s="40"/>
      <c r="R81" s="20">
        <v>0.5</v>
      </c>
      <c r="S81" s="20">
        <v>1</v>
      </c>
      <c r="T81" s="20">
        <v>1</v>
      </c>
      <c r="U81" s="20">
        <v>1</v>
      </c>
      <c r="W81" s="20">
        <v>0.5</v>
      </c>
      <c r="X81" s="20">
        <v>1</v>
      </c>
      <c r="Y81" s="20">
        <v>1</v>
      </c>
      <c r="Z81" s="20">
        <v>1</v>
      </c>
    </row>
    <row r="82" spans="1:26" ht="45" x14ac:dyDescent="0.25">
      <c r="A82" s="15">
        <v>70</v>
      </c>
      <c r="B82" s="15">
        <v>1</v>
      </c>
      <c r="C82" s="15">
        <v>31</v>
      </c>
      <c r="D82" s="28" t="e">
        <v>#N/A</v>
      </c>
      <c r="E82" s="28" t="e">
        <v>#N/A</v>
      </c>
      <c r="G82" s="115"/>
      <c r="H82" s="116"/>
      <c r="I82" s="117"/>
      <c r="J82" s="23" t="s">
        <v>168</v>
      </c>
      <c r="K82" s="24" t="s">
        <v>169</v>
      </c>
      <c r="L82" s="38" t="s">
        <v>21</v>
      </c>
      <c r="M82" s="39">
        <v>100</v>
      </c>
      <c r="O82" s="119"/>
      <c r="P82" s="40"/>
      <c r="R82" s="20">
        <v>0.3</v>
      </c>
      <c r="S82" s="20">
        <v>0.5</v>
      </c>
      <c r="T82" s="20">
        <v>0.7</v>
      </c>
      <c r="U82" s="20">
        <v>1</v>
      </c>
      <c r="W82" s="20">
        <v>0.3</v>
      </c>
      <c r="X82" s="20">
        <v>0.5</v>
      </c>
      <c r="Y82" s="20">
        <v>0.7</v>
      </c>
      <c r="Z82" s="20">
        <v>1</v>
      </c>
    </row>
    <row r="83" spans="1:26" ht="45" x14ac:dyDescent="0.25">
      <c r="A83" s="15">
        <v>71</v>
      </c>
      <c r="B83" s="15">
        <v>1</v>
      </c>
      <c r="C83" s="15">
        <v>31</v>
      </c>
      <c r="D83" s="28" t="e">
        <v>#N/A</v>
      </c>
      <c r="E83" s="28" t="e">
        <v>#N/A</v>
      </c>
      <c r="G83" s="115"/>
      <c r="H83" s="116"/>
      <c r="I83" s="117"/>
      <c r="J83" s="23" t="s">
        <v>170</v>
      </c>
      <c r="K83" s="24" t="s">
        <v>171</v>
      </c>
      <c r="L83" s="38" t="s">
        <v>21</v>
      </c>
      <c r="M83" s="39">
        <v>100</v>
      </c>
      <c r="O83" s="119"/>
      <c r="P83" s="40"/>
      <c r="R83" s="20">
        <v>0.1</v>
      </c>
      <c r="S83" s="20">
        <v>0.2</v>
      </c>
      <c r="T83" s="20">
        <v>0.5</v>
      </c>
      <c r="U83" s="20">
        <v>1</v>
      </c>
      <c r="W83" s="20">
        <v>0.1</v>
      </c>
      <c r="X83" s="20">
        <v>0.2</v>
      </c>
      <c r="Y83" s="20">
        <v>0.5</v>
      </c>
      <c r="Z83" s="20">
        <v>1</v>
      </c>
    </row>
    <row r="84" spans="1:26" ht="45" x14ac:dyDescent="0.25">
      <c r="A84" s="15">
        <v>72</v>
      </c>
      <c r="B84" s="15">
        <v>5</v>
      </c>
      <c r="C84" s="16" t="e">
        <v>#N/A</v>
      </c>
      <c r="D84" s="28" t="e">
        <v>#N/A</v>
      </c>
      <c r="E84" s="28" t="e">
        <v>#N/A</v>
      </c>
      <c r="G84" s="115"/>
      <c r="H84" s="116" t="s">
        <v>63</v>
      </c>
      <c r="I84" s="24" t="s">
        <v>172</v>
      </c>
      <c r="J84" s="23" t="s">
        <v>173</v>
      </c>
      <c r="K84" s="24" t="s">
        <v>174</v>
      </c>
      <c r="L84" s="38" t="s">
        <v>21</v>
      </c>
      <c r="M84" s="39">
        <v>100</v>
      </c>
      <c r="O84" s="119"/>
      <c r="P84" s="40"/>
      <c r="R84" s="20">
        <v>0.15</v>
      </c>
      <c r="S84" s="20">
        <v>0.5</v>
      </c>
      <c r="T84" s="20">
        <v>0.75</v>
      </c>
      <c r="U84" s="20">
        <v>1</v>
      </c>
      <c r="W84" s="20">
        <v>0.15</v>
      </c>
      <c r="X84" s="20">
        <v>0.5</v>
      </c>
      <c r="Y84" s="20">
        <v>0.75</v>
      </c>
      <c r="Z84" s="20">
        <v>1</v>
      </c>
    </row>
    <row r="85" spans="1:26" ht="75" x14ac:dyDescent="0.25">
      <c r="A85" s="15">
        <v>73</v>
      </c>
      <c r="B85" s="15">
        <v>5</v>
      </c>
      <c r="C85" s="15">
        <v>58</v>
      </c>
      <c r="D85" s="28" t="e">
        <v>#N/A</v>
      </c>
      <c r="E85" s="28" t="e">
        <v>#N/A</v>
      </c>
      <c r="G85" s="115"/>
      <c r="H85" s="116"/>
      <c r="I85" s="24" t="s">
        <v>68</v>
      </c>
      <c r="J85" s="23" t="s">
        <v>175</v>
      </c>
      <c r="K85" s="24" t="s">
        <v>176</v>
      </c>
      <c r="L85" s="38" t="s">
        <v>21</v>
      </c>
      <c r="M85" s="39">
        <v>100</v>
      </c>
      <c r="O85" s="119"/>
      <c r="P85" s="40"/>
      <c r="R85" s="20">
        <v>0.15</v>
      </c>
      <c r="S85" s="20">
        <v>0.45</v>
      </c>
      <c r="T85" s="20">
        <v>0.75</v>
      </c>
      <c r="U85" s="20">
        <v>1</v>
      </c>
      <c r="W85" s="20">
        <v>0.15</v>
      </c>
      <c r="X85" s="20">
        <v>0.45</v>
      </c>
      <c r="Y85" s="20">
        <v>0.75</v>
      </c>
      <c r="Z85" s="20">
        <v>1</v>
      </c>
    </row>
    <row r="86" spans="1:26" ht="75" x14ac:dyDescent="0.25">
      <c r="A86" s="15">
        <v>74</v>
      </c>
      <c r="B86" s="15">
        <v>6</v>
      </c>
      <c r="C86" s="15">
        <v>67</v>
      </c>
      <c r="D86" s="28" t="e">
        <v>#N/A</v>
      </c>
      <c r="E86" s="28" t="e">
        <v>#N/A</v>
      </c>
      <c r="G86" s="115"/>
      <c r="H86" s="23" t="s">
        <v>71</v>
      </c>
      <c r="I86" s="24" t="s">
        <v>75</v>
      </c>
      <c r="J86" s="23" t="s">
        <v>177</v>
      </c>
      <c r="K86" s="24" t="s">
        <v>178</v>
      </c>
      <c r="L86" s="38" t="s">
        <v>21</v>
      </c>
      <c r="M86" s="39">
        <v>100</v>
      </c>
      <c r="O86" s="120"/>
      <c r="P86" s="40"/>
      <c r="R86" s="20">
        <v>0.12</v>
      </c>
      <c r="S86" s="20">
        <v>0.66</v>
      </c>
      <c r="T86" s="20">
        <v>0.8</v>
      </c>
      <c r="U86" s="20">
        <v>1</v>
      </c>
      <c r="W86" s="20">
        <v>0.12</v>
      </c>
      <c r="X86" s="20">
        <v>0.66</v>
      </c>
      <c r="Y86" s="20">
        <v>0.8</v>
      </c>
      <c r="Z86" s="20">
        <v>1</v>
      </c>
    </row>
    <row r="87" spans="1:26" x14ac:dyDescent="0.25">
      <c r="A87" s="25"/>
      <c r="B87" s="25"/>
      <c r="C87" s="25"/>
      <c r="D87" s="25"/>
      <c r="E87" s="25"/>
      <c r="G87" s="108" t="s">
        <v>381</v>
      </c>
      <c r="H87" s="109"/>
      <c r="I87" s="109"/>
      <c r="J87" s="109"/>
      <c r="K87" s="109"/>
      <c r="L87" s="109"/>
      <c r="M87" s="41"/>
      <c r="O87" s="42"/>
      <c r="P87" s="43"/>
      <c r="R87" s="26"/>
      <c r="S87" s="26"/>
      <c r="T87" s="26"/>
      <c r="U87" s="26"/>
      <c r="W87" s="26"/>
      <c r="X87" s="26"/>
      <c r="Y87" s="26"/>
      <c r="Z87" s="26"/>
    </row>
    <row r="88" spans="1:26" ht="39.950000000000003" customHeight="1" x14ac:dyDescent="0.25">
      <c r="A88" s="15">
        <v>75</v>
      </c>
      <c r="B88" s="15">
        <v>8</v>
      </c>
      <c r="C88" s="15">
        <v>75</v>
      </c>
      <c r="D88" s="27">
        <v>423</v>
      </c>
      <c r="E88" s="27">
        <v>170</v>
      </c>
      <c r="G88" s="115" t="s">
        <v>181</v>
      </c>
      <c r="H88" s="116" t="s">
        <v>179</v>
      </c>
      <c r="I88" s="117" t="s">
        <v>180</v>
      </c>
      <c r="J88" s="23" t="s">
        <v>182</v>
      </c>
      <c r="K88" s="24" t="s">
        <v>183</v>
      </c>
      <c r="L88" s="38" t="s">
        <v>21</v>
      </c>
      <c r="M88" s="39">
        <v>100</v>
      </c>
      <c r="O88" s="118" t="s">
        <v>380</v>
      </c>
      <c r="P88" s="40" t="s">
        <v>382</v>
      </c>
      <c r="R88" s="20">
        <v>0.3</v>
      </c>
      <c r="S88" s="20">
        <v>0.5</v>
      </c>
      <c r="T88" s="20">
        <v>0.7</v>
      </c>
      <c r="U88" s="20">
        <v>1</v>
      </c>
      <c r="W88" s="20">
        <v>0.3</v>
      </c>
      <c r="X88" s="20">
        <v>0.5</v>
      </c>
      <c r="Y88" s="20">
        <v>0.7</v>
      </c>
      <c r="Z88" s="20">
        <v>1</v>
      </c>
    </row>
    <row r="89" spans="1:26" ht="35.1" customHeight="1" x14ac:dyDescent="0.25">
      <c r="A89" s="15">
        <v>76</v>
      </c>
      <c r="B89" s="15">
        <v>8</v>
      </c>
      <c r="C89" s="15">
        <v>75</v>
      </c>
      <c r="D89" s="27">
        <v>422</v>
      </c>
      <c r="E89" s="27">
        <v>169</v>
      </c>
      <c r="G89" s="115"/>
      <c r="H89" s="116"/>
      <c r="I89" s="117"/>
      <c r="J89" s="116" t="s">
        <v>184</v>
      </c>
      <c r="K89" s="24" t="s">
        <v>185</v>
      </c>
      <c r="L89" s="38" t="s">
        <v>21</v>
      </c>
      <c r="M89" s="39">
        <v>100</v>
      </c>
      <c r="O89" s="119"/>
      <c r="P89" s="107"/>
      <c r="R89" s="20">
        <v>0.3</v>
      </c>
      <c r="S89" s="20">
        <v>0.5</v>
      </c>
      <c r="T89" s="20">
        <v>0.7</v>
      </c>
      <c r="U89" s="20">
        <v>1</v>
      </c>
      <c r="W89" s="20">
        <v>0.3</v>
      </c>
      <c r="X89" s="20">
        <v>0.5</v>
      </c>
      <c r="Y89" s="20">
        <v>0.7</v>
      </c>
      <c r="Z89" s="20">
        <v>1</v>
      </c>
    </row>
    <row r="90" spans="1:26" ht="35.1" customHeight="1" x14ac:dyDescent="0.25">
      <c r="A90" s="15">
        <v>77</v>
      </c>
      <c r="B90" s="15">
        <v>8</v>
      </c>
      <c r="C90" s="15">
        <v>75</v>
      </c>
      <c r="D90" s="27">
        <v>422</v>
      </c>
      <c r="E90" s="27">
        <v>168</v>
      </c>
      <c r="G90" s="115"/>
      <c r="H90" s="116"/>
      <c r="I90" s="117"/>
      <c r="J90" s="116"/>
      <c r="K90" s="24" t="s">
        <v>186</v>
      </c>
      <c r="L90" s="38" t="s">
        <v>21</v>
      </c>
      <c r="M90" s="39">
        <v>100</v>
      </c>
      <c r="O90" s="119"/>
      <c r="P90" s="107"/>
      <c r="R90" s="20">
        <v>0.13</v>
      </c>
      <c r="S90" s="20">
        <v>0.2</v>
      </c>
      <c r="T90" s="20">
        <v>0.65</v>
      </c>
      <c r="U90" s="20">
        <v>1</v>
      </c>
      <c r="W90" s="20">
        <v>0.13</v>
      </c>
      <c r="X90" s="20">
        <v>0.2</v>
      </c>
      <c r="Y90" s="20">
        <v>0.65</v>
      </c>
      <c r="Z90" s="20">
        <v>1</v>
      </c>
    </row>
    <row r="91" spans="1:26" ht="60" x14ac:dyDescent="0.25">
      <c r="A91" s="15">
        <v>78</v>
      </c>
      <c r="B91" s="15">
        <v>8</v>
      </c>
      <c r="C91" s="15">
        <v>75</v>
      </c>
      <c r="D91" s="27">
        <v>422</v>
      </c>
      <c r="E91" s="27">
        <v>167</v>
      </c>
      <c r="G91" s="115"/>
      <c r="H91" s="116"/>
      <c r="I91" s="117"/>
      <c r="J91" s="116"/>
      <c r="K91" s="24" t="s">
        <v>187</v>
      </c>
      <c r="L91" s="38" t="s">
        <v>21</v>
      </c>
      <c r="M91" s="39">
        <v>100</v>
      </c>
      <c r="O91" s="120"/>
      <c r="P91" s="107"/>
      <c r="R91" s="20">
        <v>0.3</v>
      </c>
      <c r="S91" s="20">
        <v>0.6</v>
      </c>
      <c r="T91" s="20">
        <v>0.75</v>
      </c>
      <c r="U91" s="20">
        <v>1</v>
      </c>
      <c r="W91" s="20">
        <v>0.3</v>
      </c>
      <c r="X91" s="20">
        <v>0.6</v>
      </c>
      <c r="Y91" s="20">
        <v>0.75</v>
      </c>
      <c r="Z91" s="20">
        <v>1</v>
      </c>
    </row>
    <row r="92" spans="1:26" x14ac:dyDescent="0.25">
      <c r="A92" s="25"/>
      <c r="B92" s="25"/>
      <c r="C92" s="25"/>
      <c r="D92" s="25"/>
      <c r="E92" s="25"/>
      <c r="G92" s="108" t="s">
        <v>381</v>
      </c>
      <c r="H92" s="109"/>
      <c r="I92" s="109"/>
      <c r="J92" s="109"/>
      <c r="K92" s="109"/>
      <c r="L92" s="109"/>
      <c r="M92" s="41"/>
      <c r="O92" s="42"/>
      <c r="P92" s="43"/>
      <c r="R92" s="26"/>
      <c r="S92" s="26"/>
      <c r="T92" s="26"/>
      <c r="U92" s="26"/>
      <c r="W92" s="26"/>
      <c r="X92" s="26"/>
      <c r="Y92" s="26"/>
      <c r="Z92" s="26"/>
    </row>
    <row r="93" spans="1:26" ht="30" customHeight="1" x14ac:dyDescent="0.25">
      <c r="A93" s="15">
        <v>79</v>
      </c>
      <c r="B93" s="15">
        <v>8</v>
      </c>
      <c r="C93" s="15">
        <v>75</v>
      </c>
      <c r="D93" s="27">
        <v>398</v>
      </c>
      <c r="E93" s="27">
        <v>124</v>
      </c>
      <c r="G93" s="115" t="s">
        <v>188</v>
      </c>
      <c r="H93" s="116" t="s">
        <v>179</v>
      </c>
      <c r="I93" s="117" t="s">
        <v>180</v>
      </c>
      <c r="J93" s="116" t="s">
        <v>189</v>
      </c>
      <c r="K93" s="24" t="s">
        <v>190</v>
      </c>
      <c r="L93" s="38" t="s">
        <v>21</v>
      </c>
      <c r="M93" s="39">
        <v>100</v>
      </c>
      <c r="O93" s="118" t="s">
        <v>380</v>
      </c>
      <c r="P93" s="107"/>
      <c r="R93" s="20">
        <v>0.2</v>
      </c>
      <c r="S93" s="20">
        <v>0.6</v>
      </c>
      <c r="T93" s="20">
        <v>0.8</v>
      </c>
      <c r="U93" s="20">
        <v>1</v>
      </c>
      <c r="W93" s="20">
        <v>0.2</v>
      </c>
      <c r="X93" s="20">
        <v>0.6</v>
      </c>
      <c r="Y93" s="20">
        <v>0.8</v>
      </c>
      <c r="Z93" s="20">
        <v>1</v>
      </c>
    </row>
    <row r="94" spans="1:26" ht="30" customHeight="1" x14ac:dyDescent="0.25">
      <c r="A94" s="15">
        <v>80</v>
      </c>
      <c r="B94" s="15">
        <v>8</v>
      </c>
      <c r="C94" s="15">
        <v>75</v>
      </c>
      <c r="D94" s="27">
        <v>398</v>
      </c>
      <c r="E94" s="27">
        <v>125</v>
      </c>
      <c r="G94" s="115"/>
      <c r="H94" s="116"/>
      <c r="I94" s="117"/>
      <c r="J94" s="116"/>
      <c r="K94" s="24" t="s">
        <v>191</v>
      </c>
      <c r="L94" s="38" t="s">
        <v>21</v>
      </c>
      <c r="M94" s="39">
        <v>100</v>
      </c>
      <c r="O94" s="120"/>
      <c r="P94" s="107"/>
      <c r="R94" s="20">
        <v>0</v>
      </c>
      <c r="S94" s="20">
        <v>0</v>
      </c>
      <c r="T94" s="20">
        <v>0.5</v>
      </c>
      <c r="U94" s="20">
        <v>1</v>
      </c>
      <c r="W94" s="20">
        <v>0</v>
      </c>
      <c r="X94" s="20">
        <v>0</v>
      </c>
      <c r="Y94" s="20">
        <v>0.5</v>
      </c>
      <c r="Z94" s="20">
        <v>1</v>
      </c>
    </row>
    <row r="95" spans="1:26" x14ac:dyDescent="0.25">
      <c r="A95" s="25"/>
      <c r="B95" s="25"/>
      <c r="C95" s="25"/>
      <c r="D95" s="25"/>
      <c r="E95" s="25"/>
      <c r="G95" s="108" t="s">
        <v>381</v>
      </c>
      <c r="H95" s="109"/>
      <c r="I95" s="109"/>
      <c r="J95" s="109"/>
      <c r="K95" s="109"/>
      <c r="L95" s="109"/>
      <c r="M95" s="41"/>
      <c r="O95" s="42"/>
      <c r="P95" s="43"/>
      <c r="R95" s="26"/>
      <c r="S95" s="26"/>
      <c r="T95" s="26"/>
      <c r="U95" s="26"/>
      <c r="W95" s="26"/>
      <c r="X95" s="26"/>
      <c r="Y95" s="26"/>
      <c r="Z95" s="26"/>
    </row>
    <row r="96" spans="1:26" ht="75" x14ac:dyDescent="0.25">
      <c r="A96" s="15">
        <v>81</v>
      </c>
      <c r="B96" s="15">
        <v>3</v>
      </c>
      <c r="C96" s="15">
        <v>53</v>
      </c>
      <c r="D96" s="27">
        <v>384</v>
      </c>
      <c r="E96" s="27">
        <v>107</v>
      </c>
      <c r="G96" s="115" t="s">
        <v>192</v>
      </c>
      <c r="H96" s="23" t="s">
        <v>16</v>
      </c>
      <c r="I96" s="24" t="s">
        <v>52</v>
      </c>
      <c r="J96" s="23" t="s">
        <v>193</v>
      </c>
      <c r="K96" s="24" t="s">
        <v>194</v>
      </c>
      <c r="L96" s="38" t="s">
        <v>21</v>
      </c>
      <c r="M96" s="39">
        <v>100</v>
      </c>
      <c r="O96" s="118" t="s">
        <v>380</v>
      </c>
      <c r="P96" s="40"/>
      <c r="R96" s="20">
        <v>0</v>
      </c>
      <c r="S96" s="20">
        <v>0</v>
      </c>
      <c r="T96" s="20">
        <v>0</v>
      </c>
      <c r="U96" s="20">
        <v>1</v>
      </c>
      <c r="W96" s="20">
        <v>0</v>
      </c>
      <c r="X96" s="20">
        <v>0</v>
      </c>
      <c r="Y96" s="20">
        <v>0</v>
      </c>
      <c r="Z96" s="20">
        <v>1</v>
      </c>
    </row>
    <row r="97" spans="1:26" ht="45" x14ac:dyDescent="0.25">
      <c r="A97" s="15">
        <v>82</v>
      </c>
      <c r="B97" s="15">
        <v>4</v>
      </c>
      <c r="C97" s="15">
        <v>56</v>
      </c>
      <c r="D97" s="27">
        <v>385</v>
      </c>
      <c r="E97" s="27">
        <v>108</v>
      </c>
      <c r="G97" s="115"/>
      <c r="H97" s="23" t="s">
        <v>88</v>
      </c>
      <c r="I97" s="24" t="s">
        <v>195</v>
      </c>
      <c r="J97" s="23" t="s">
        <v>196</v>
      </c>
      <c r="K97" s="24" t="s">
        <v>197</v>
      </c>
      <c r="L97" s="38" t="s">
        <v>21</v>
      </c>
      <c r="M97" s="39">
        <v>100</v>
      </c>
      <c r="O97" s="119"/>
      <c r="P97" s="40"/>
      <c r="R97" s="20">
        <v>0.1</v>
      </c>
      <c r="S97" s="20">
        <v>0.4</v>
      </c>
      <c r="T97" s="20">
        <v>0.7</v>
      </c>
      <c r="U97" s="20">
        <v>1</v>
      </c>
      <c r="W97" s="20">
        <v>0.1</v>
      </c>
      <c r="X97" s="20">
        <v>0.4</v>
      </c>
      <c r="Y97" s="20">
        <v>0.7</v>
      </c>
      <c r="Z97" s="20">
        <v>1</v>
      </c>
    </row>
    <row r="98" spans="1:26" ht="45" x14ac:dyDescent="0.25">
      <c r="A98" s="15">
        <v>83</v>
      </c>
      <c r="B98" s="15">
        <v>1</v>
      </c>
      <c r="C98" s="15">
        <v>32</v>
      </c>
      <c r="D98" s="27">
        <v>375</v>
      </c>
      <c r="E98" s="27">
        <v>89</v>
      </c>
      <c r="G98" s="115"/>
      <c r="H98" s="116" t="s">
        <v>43</v>
      </c>
      <c r="I98" s="24" t="s">
        <v>44</v>
      </c>
      <c r="J98" s="23" t="s">
        <v>198</v>
      </c>
      <c r="K98" s="24" t="s">
        <v>199</v>
      </c>
      <c r="L98" s="38" t="s">
        <v>21</v>
      </c>
      <c r="M98" s="39">
        <v>100</v>
      </c>
      <c r="O98" s="119"/>
      <c r="P98" s="40"/>
      <c r="R98" s="20">
        <v>0.1</v>
      </c>
      <c r="S98" s="20">
        <v>0.3</v>
      </c>
      <c r="T98" s="20">
        <v>0.6</v>
      </c>
      <c r="U98" s="20">
        <v>1</v>
      </c>
      <c r="W98" s="20">
        <v>0.1</v>
      </c>
      <c r="X98" s="20">
        <v>0.3</v>
      </c>
      <c r="Y98" s="20">
        <v>0.6</v>
      </c>
      <c r="Z98" s="20">
        <v>1</v>
      </c>
    </row>
    <row r="99" spans="1:26" ht="30" x14ac:dyDescent="0.25">
      <c r="A99" s="15">
        <v>84</v>
      </c>
      <c r="B99" s="15">
        <v>1</v>
      </c>
      <c r="C99" s="15">
        <v>31</v>
      </c>
      <c r="D99" s="28" t="e">
        <v>#N/A</v>
      </c>
      <c r="E99" s="28" t="e">
        <v>#N/A</v>
      </c>
      <c r="G99" s="115"/>
      <c r="H99" s="116"/>
      <c r="I99" s="117" t="s">
        <v>165</v>
      </c>
      <c r="J99" s="23" t="s">
        <v>200</v>
      </c>
      <c r="K99" s="24" t="s">
        <v>201</v>
      </c>
      <c r="L99" s="38" t="s">
        <v>21</v>
      </c>
      <c r="M99" s="39">
        <v>100</v>
      </c>
      <c r="O99" s="119"/>
      <c r="P99" s="40"/>
      <c r="R99" s="20">
        <v>0.25</v>
      </c>
      <c r="S99" s="20">
        <v>0.75</v>
      </c>
      <c r="T99" s="20">
        <v>1</v>
      </c>
      <c r="U99" s="20">
        <v>1</v>
      </c>
      <c r="W99" s="20">
        <v>0.25</v>
      </c>
      <c r="X99" s="20">
        <v>0.75</v>
      </c>
      <c r="Y99" s="20">
        <v>1</v>
      </c>
      <c r="Z99" s="20">
        <v>1</v>
      </c>
    </row>
    <row r="100" spans="1:26" ht="30" x14ac:dyDescent="0.25">
      <c r="A100" s="15">
        <v>85</v>
      </c>
      <c r="B100" s="15">
        <v>1</v>
      </c>
      <c r="C100" s="15">
        <v>31</v>
      </c>
      <c r="D100" s="27">
        <v>373</v>
      </c>
      <c r="E100" s="27">
        <v>87</v>
      </c>
      <c r="G100" s="115"/>
      <c r="H100" s="116"/>
      <c r="I100" s="117"/>
      <c r="J100" s="23" t="s">
        <v>202</v>
      </c>
      <c r="K100" s="24" t="s">
        <v>203</v>
      </c>
      <c r="L100" s="38" t="s">
        <v>21</v>
      </c>
      <c r="M100" s="39">
        <v>100</v>
      </c>
      <c r="O100" s="119"/>
      <c r="P100" s="40"/>
      <c r="R100" s="20">
        <v>0.3</v>
      </c>
      <c r="S100" s="20">
        <v>1</v>
      </c>
      <c r="T100" s="20">
        <v>1</v>
      </c>
      <c r="U100" s="20">
        <v>1</v>
      </c>
      <c r="W100" s="20">
        <v>0.3</v>
      </c>
      <c r="X100" s="20">
        <v>1</v>
      </c>
      <c r="Y100" s="20">
        <v>1</v>
      </c>
      <c r="Z100" s="20">
        <v>1</v>
      </c>
    </row>
    <row r="101" spans="1:26" ht="30" x14ac:dyDescent="0.25">
      <c r="A101" s="15">
        <v>86</v>
      </c>
      <c r="B101" s="15">
        <v>1</v>
      </c>
      <c r="C101" s="15">
        <v>33</v>
      </c>
      <c r="D101" s="27">
        <v>376</v>
      </c>
      <c r="E101" s="27">
        <v>92</v>
      </c>
      <c r="G101" s="115"/>
      <c r="H101" s="116"/>
      <c r="I101" s="117" t="s">
        <v>60</v>
      </c>
      <c r="J101" s="116" t="s">
        <v>204</v>
      </c>
      <c r="K101" s="24" t="s">
        <v>205</v>
      </c>
      <c r="L101" s="38" t="s">
        <v>21</v>
      </c>
      <c r="M101" s="39">
        <v>100</v>
      </c>
      <c r="O101" s="119"/>
      <c r="P101" s="107"/>
      <c r="R101" s="20">
        <v>0</v>
      </c>
      <c r="S101" s="20">
        <v>0</v>
      </c>
      <c r="T101" s="20">
        <v>0</v>
      </c>
      <c r="U101" s="20">
        <v>1</v>
      </c>
      <c r="W101" s="20">
        <v>0</v>
      </c>
      <c r="X101" s="20">
        <v>0</v>
      </c>
      <c r="Y101" s="20">
        <v>0</v>
      </c>
      <c r="Z101" s="20">
        <v>1</v>
      </c>
    </row>
    <row r="102" spans="1:26" ht="30" x14ac:dyDescent="0.25">
      <c r="A102" s="15">
        <v>87</v>
      </c>
      <c r="B102" s="15">
        <v>1</v>
      </c>
      <c r="C102" s="15">
        <v>33</v>
      </c>
      <c r="D102" s="27">
        <v>376</v>
      </c>
      <c r="E102" s="27">
        <v>91</v>
      </c>
      <c r="G102" s="115"/>
      <c r="H102" s="116"/>
      <c r="I102" s="117"/>
      <c r="J102" s="116"/>
      <c r="K102" s="24" t="s">
        <v>206</v>
      </c>
      <c r="L102" s="38" t="s">
        <v>21</v>
      </c>
      <c r="M102" s="39">
        <v>100</v>
      </c>
      <c r="O102" s="119"/>
      <c r="P102" s="107"/>
      <c r="R102" s="20">
        <v>0.25</v>
      </c>
      <c r="S102" s="20">
        <v>0.5</v>
      </c>
      <c r="T102" s="20">
        <v>0.75</v>
      </c>
      <c r="U102" s="20">
        <v>1</v>
      </c>
      <c r="W102" s="20">
        <v>0.25</v>
      </c>
      <c r="X102" s="20">
        <v>0.5</v>
      </c>
      <c r="Y102" s="20">
        <v>0.75</v>
      </c>
      <c r="Z102" s="20">
        <v>1</v>
      </c>
    </row>
    <row r="103" spans="1:26" ht="30" x14ac:dyDescent="0.25">
      <c r="A103" s="15">
        <v>88</v>
      </c>
      <c r="B103" s="15">
        <v>1</v>
      </c>
      <c r="C103" s="15">
        <v>33</v>
      </c>
      <c r="D103" s="27">
        <v>376</v>
      </c>
      <c r="E103" s="27">
        <v>93</v>
      </c>
      <c r="G103" s="115"/>
      <c r="H103" s="116"/>
      <c r="I103" s="117"/>
      <c r="J103" s="116"/>
      <c r="K103" s="24" t="s">
        <v>207</v>
      </c>
      <c r="L103" s="38" t="s">
        <v>21</v>
      </c>
      <c r="M103" s="39">
        <v>100</v>
      </c>
      <c r="O103" s="119"/>
      <c r="P103" s="107"/>
      <c r="R103" s="20">
        <v>0</v>
      </c>
      <c r="S103" s="20">
        <v>0</v>
      </c>
      <c r="T103" s="20">
        <v>0</v>
      </c>
      <c r="U103" s="20">
        <v>1</v>
      </c>
      <c r="W103" s="20">
        <v>0</v>
      </c>
      <c r="X103" s="20">
        <v>0</v>
      </c>
      <c r="Y103" s="20">
        <v>0</v>
      </c>
      <c r="Z103" s="20">
        <v>1</v>
      </c>
    </row>
    <row r="104" spans="1:26" x14ac:dyDescent="0.25">
      <c r="A104" s="15">
        <v>89</v>
      </c>
      <c r="B104" s="15">
        <v>1</v>
      </c>
      <c r="C104" s="15">
        <v>33</v>
      </c>
      <c r="D104" s="27">
        <v>376</v>
      </c>
      <c r="E104" s="27">
        <v>90</v>
      </c>
      <c r="G104" s="115"/>
      <c r="H104" s="116"/>
      <c r="I104" s="117"/>
      <c r="J104" s="116"/>
      <c r="K104" s="24" t="s">
        <v>208</v>
      </c>
      <c r="L104" s="38" t="s">
        <v>21</v>
      </c>
      <c r="M104" s="39">
        <v>100</v>
      </c>
      <c r="O104" s="119"/>
      <c r="P104" s="107"/>
      <c r="R104" s="20">
        <v>0</v>
      </c>
      <c r="S104" s="20">
        <v>0</v>
      </c>
      <c r="T104" s="20">
        <v>0</v>
      </c>
      <c r="U104" s="20">
        <v>1</v>
      </c>
      <c r="W104" s="20">
        <v>0</v>
      </c>
      <c r="X104" s="20">
        <v>0</v>
      </c>
      <c r="Y104" s="20">
        <v>0</v>
      </c>
      <c r="Z104" s="20">
        <v>1</v>
      </c>
    </row>
    <row r="105" spans="1:26" ht="75" x14ac:dyDescent="0.25">
      <c r="A105" s="15">
        <v>90</v>
      </c>
      <c r="B105" s="15">
        <v>5</v>
      </c>
      <c r="C105" s="15">
        <v>60</v>
      </c>
      <c r="D105" s="27">
        <v>386</v>
      </c>
      <c r="E105" s="27">
        <v>109</v>
      </c>
      <c r="G105" s="115"/>
      <c r="H105" s="23" t="s">
        <v>63</v>
      </c>
      <c r="I105" s="24" t="s">
        <v>64</v>
      </c>
      <c r="J105" s="23" t="s">
        <v>209</v>
      </c>
      <c r="K105" s="24" t="s">
        <v>210</v>
      </c>
      <c r="L105" s="38" t="s">
        <v>21</v>
      </c>
      <c r="M105" s="39">
        <v>100</v>
      </c>
      <c r="O105" s="119"/>
      <c r="P105" s="40"/>
      <c r="R105" s="20">
        <v>0.25</v>
      </c>
      <c r="S105" s="20">
        <v>0.5</v>
      </c>
      <c r="T105" s="20">
        <v>0.75</v>
      </c>
      <c r="U105" s="20">
        <v>1</v>
      </c>
      <c r="W105" s="20">
        <v>0.25</v>
      </c>
      <c r="X105" s="20">
        <v>0.5</v>
      </c>
      <c r="Y105" s="20">
        <v>0.75</v>
      </c>
      <c r="Z105" s="20">
        <v>1</v>
      </c>
    </row>
    <row r="106" spans="1:26" ht="30" x14ac:dyDescent="0.25">
      <c r="A106" s="15">
        <v>91</v>
      </c>
      <c r="B106" s="15">
        <v>7</v>
      </c>
      <c r="C106" s="15">
        <v>65</v>
      </c>
      <c r="D106" s="28" t="e">
        <v>#N/A</v>
      </c>
      <c r="E106" s="27">
        <v>110</v>
      </c>
      <c r="G106" s="115"/>
      <c r="H106" s="116" t="s">
        <v>48</v>
      </c>
      <c r="I106" s="117" t="s">
        <v>211</v>
      </c>
      <c r="J106" s="23" t="s">
        <v>212</v>
      </c>
      <c r="K106" s="117" t="s">
        <v>213</v>
      </c>
      <c r="L106" s="38" t="s">
        <v>21</v>
      </c>
      <c r="M106" s="39">
        <v>100</v>
      </c>
      <c r="O106" s="119"/>
      <c r="P106" s="40"/>
      <c r="R106" s="20">
        <v>0</v>
      </c>
      <c r="S106" s="20">
        <v>0</v>
      </c>
      <c r="T106" s="20">
        <v>0.55000000000000004</v>
      </c>
      <c r="U106" s="20">
        <v>1</v>
      </c>
      <c r="W106" s="20">
        <v>0</v>
      </c>
      <c r="X106" s="20">
        <v>0</v>
      </c>
      <c r="Y106" s="20">
        <v>0.55000000000000004</v>
      </c>
      <c r="Z106" s="20">
        <v>1</v>
      </c>
    </row>
    <row r="107" spans="1:26" ht="45" x14ac:dyDescent="0.25">
      <c r="A107" s="15">
        <v>92</v>
      </c>
      <c r="B107" s="15">
        <v>7</v>
      </c>
      <c r="C107" s="15">
        <v>65</v>
      </c>
      <c r="D107" s="27">
        <v>387</v>
      </c>
      <c r="E107" s="27">
        <v>110</v>
      </c>
      <c r="G107" s="115"/>
      <c r="H107" s="116"/>
      <c r="I107" s="117"/>
      <c r="J107" s="23" t="s">
        <v>214</v>
      </c>
      <c r="K107" s="117" t="s">
        <v>213</v>
      </c>
      <c r="L107" s="38" t="s">
        <v>21</v>
      </c>
      <c r="M107" s="39">
        <v>100</v>
      </c>
      <c r="O107" s="119"/>
      <c r="P107" s="40"/>
      <c r="R107" s="20">
        <v>0</v>
      </c>
      <c r="S107" s="20">
        <v>0</v>
      </c>
      <c r="T107" s="20">
        <v>0.55000000000000004</v>
      </c>
      <c r="U107" s="20">
        <v>1</v>
      </c>
      <c r="W107" s="20">
        <v>0</v>
      </c>
      <c r="X107" s="20">
        <v>0</v>
      </c>
      <c r="Y107" s="20">
        <v>0.55000000000000004</v>
      </c>
      <c r="Z107" s="20">
        <v>1</v>
      </c>
    </row>
    <row r="108" spans="1:26" ht="45" x14ac:dyDescent="0.25">
      <c r="A108" s="15">
        <v>93</v>
      </c>
      <c r="B108" s="15">
        <v>7</v>
      </c>
      <c r="C108" s="15">
        <v>66</v>
      </c>
      <c r="D108" s="27">
        <v>388</v>
      </c>
      <c r="E108" s="27">
        <v>111</v>
      </c>
      <c r="G108" s="115"/>
      <c r="H108" s="116"/>
      <c r="I108" s="117" t="s">
        <v>149</v>
      </c>
      <c r="J108" s="23" t="s">
        <v>215</v>
      </c>
      <c r="K108" s="24" t="s">
        <v>216</v>
      </c>
      <c r="L108" s="38" t="s">
        <v>21</v>
      </c>
      <c r="M108" s="39">
        <v>100</v>
      </c>
      <c r="O108" s="119"/>
      <c r="P108" s="40"/>
      <c r="R108" s="20">
        <v>0.3</v>
      </c>
      <c r="S108" s="20">
        <v>0.7</v>
      </c>
      <c r="T108" s="20">
        <v>1</v>
      </c>
      <c r="U108" s="20">
        <v>1</v>
      </c>
      <c r="W108" s="20">
        <v>0.3</v>
      </c>
      <c r="X108" s="20">
        <v>0.7</v>
      </c>
      <c r="Y108" s="20">
        <v>1</v>
      </c>
      <c r="Z108" s="20">
        <v>1</v>
      </c>
    </row>
    <row r="109" spans="1:26" x14ac:dyDescent="0.25">
      <c r="A109" s="15">
        <v>94</v>
      </c>
      <c r="B109" s="15">
        <v>7</v>
      </c>
      <c r="C109" s="15">
        <v>66</v>
      </c>
      <c r="D109" s="27">
        <v>389</v>
      </c>
      <c r="E109" s="27">
        <v>113</v>
      </c>
      <c r="G109" s="115"/>
      <c r="H109" s="116"/>
      <c r="I109" s="117"/>
      <c r="J109" s="116" t="s">
        <v>217</v>
      </c>
      <c r="K109" s="24" t="s">
        <v>218</v>
      </c>
      <c r="L109" s="38" t="s">
        <v>21</v>
      </c>
      <c r="M109" s="39">
        <v>100</v>
      </c>
      <c r="O109" s="119"/>
      <c r="P109" s="107"/>
      <c r="R109" s="20">
        <v>0</v>
      </c>
      <c r="S109" s="20">
        <v>0</v>
      </c>
      <c r="T109" s="20">
        <v>0</v>
      </c>
      <c r="U109" s="20">
        <v>1</v>
      </c>
      <c r="W109" s="20">
        <v>0</v>
      </c>
      <c r="X109" s="20">
        <v>0</v>
      </c>
      <c r="Y109" s="20">
        <v>0</v>
      </c>
      <c r="Z109" s="20">
        <v>1</v>
      </c>
    </row>
    <row r="110" spans="1:26" x14ac:dyDescent="0.25">
      <c r="A110" s="15">
        <v>95</v>
      </c>
      <c r="B110" s="15">
        <v>7</v>
      </c>
      <c r="C110" s="15">
        <v>66</v>
      </c>
      <c r="D110" s="27">
        <v>389</v>
      </c>
      <c r="E110" s="27">
        <v>112</v>
      </c>
      <c r="G110" s="115"/>
      <c r="H110" s="116"/>
      <c r="I110" s="117"/>
      <c r="J110" s="116"/>
      <c r="K110" s="24" t="s">
        <v>219</v>
      </c>
      <c r="L110" s="38" t="s">
        <v>21</v>
      </c>
      <c r="M110" s="39">
        <v>100</v>
      </c>
      <c r="O110" s="119"/>
      <c r="P110" s="107"/>
      <c r="R110" s="20">
        <v>0</v>
      </c>
      <c r="S110" s="20">
        <v>0</v>
      </c>
      <c r="T110" s="20">
        <v>0</v>
      </c>
      <c r="U110" s="20">
        <v>1</v>
      </c>
      <c r="W110" s="20">
        <v>0</v>
      </c>
      <c r="X110" s="20">
        <v>0</v>
      </c>
      <c r="Y110" s="20">
        <v>0</v>
      </c>
      <c r="Z110" s="20">
        <v>1</v>
      </c>
    </row>
    <row r="111" spans="1:26" ht="30" x14ac:dyDescent="0.25">
      <c r="A111" s="15">
        <v>96</v>
      </c>
      <c r="B111" s="15">
        <v>2</v>
      </c>
      <c r="C111" s="15">
        <v>49</v>
      </c>
      <c r="D111" s="28" t="e">
        <v>#N/A</v>
      </c>
      <c r="E111" s="28" t="e">
        <v>#N/A</v>
      </c>
      <c r="G111" s="115"/>
      <c r="H111" s="116" t="s">
        <v>78</v>
      </c>
      <c r="I111" s="117" t="s">
        <v>220</v>
      </c>
      <c r="J111" s="23" t="s">
        <v>221</v>
      </c>
      <c r="K111" s="24" t="s">
        <v>222</v>
      </c>
      <c r="L111" s="38" t="s">
        <v>21</v>
      </c>
      <c r="M111" s="39">
        <v>100</v>
      </c>
      <c r="O111" s="119"/>
      <c r="P111" s="40"/>
      <c r="R111" s="20">
        <v>0.25</v>
      </c>
      <c r="S111" s="20">
        <v>0.5</v>
      </c>
      <c r="T111" s="20">
        <v>0.75</v>
      </c>
      <c r="U111" s="20">
        <v>1</v>
      </c>
      <c r="W111" s="20">
        <v>0.25</v>
      </c>
      <c r="X111" s="20">
        <v>0.5</v>
      </c>
      <c r="Y111" s="20">
        <v>0.75</v>
      </c>
      <c r="Z111" s="20">
        <v>1</v>
      </c>
    </row>
    <row r="112" spans="1:26" ht="30" x14ac:dyDescent="0.25">
      <c r="A112" s="15">
        <v>97</v>
      </c>
      <c r="B112" s="15">
        <v>2</v>
      </c>
      <c r="C112" s="15">
        <v>49</v>
      </c>
      <c r="D112" s="27">
        <v>378</v>
      </c>
      <c r="E112" s="27">
        <v>95</v>
      </c>
      <c r="G112" s="115"/>
      <c r="H112" s="116"/>
      <c r="I112" s="117"/>
      <c r="J112" s="116" t="s">
        <v>223</v>
      </c>
      <c r="K112" s="24" t="s">
        <v>224</v>
      </c>
      <c r="L112" s="38" t="s">
        <v>21</v>
      </c>
      <c r="M112" s="39">
        <v>100</v>
      </c>
      <c r="O112" s="119"/>
      <c r="P112" s="107"/>
      <c r="R112" s="20">
        <v>0</v>
      </c>
      <c r="S112" s="20">
        <v>0</v>
      </c>
      <c r="T112" s="20">
        <v>0</v>
      </c>
      <c r="U112" s="20">
        <v>1</v>
      </c>
      <c r="W112" s="20">
        <v>0</v>
      </c>
      <c r="X112" s="20">
        <v>0</v>
      </c>
      <c r="Y112" s="20">
        <v>0</v>
      </c>
      <c r="Z112" s="20">
        <v>1</v>
      </c>
    </row>
    <row r="113" spans="1:26" ht="30" x14ac:dyDescent="0.25">
      <c r="A113" s="15">
        <v>98</v>
      </c>
      <c r="B113" s="15">
        <v>2</v>
      </c>
      <c r="C113" s="15">
        <v>50</v>
      </c>
      <c r="D113" s="27">
        <v>378</v>
      </c>
      <c r="E113" s="28" t="e">
        <v>#N/A</v>
      </c>
      <c r="G113" s="115"/>
      <c r="H113" s="116"/>
      <c r="I113" s="117" t="s">
        <v>98</v>
      </c>
      <c r="J113" s="116" t="s">
        <v>223</v>
      </c>
      <c r="K113" s="24" t="s">
        <v>225</v>
      </c>
      <c r="L113" s="38" t="s">
        <v>21</v>
      </c>
      <c r="M113" s="39">
        <v>100</v>
      </c>
      <c r="O113" s="119"/>
      <c r="P113" s="107"/>
      <c r="R113" s="20">
        <v>0</v>
      </c>
      <c r="S113" s="20">
        <v>0</v>
      </c>
      <c r="T113" s="20">
        <v>0</v>
      </c>
      <c r="U113" s="20">
        <v>1</v>
      </c>
      <c r="W113" s="20">
        <v>0</v>
      </c>
      <c r="X113" s="20">
        <v>0</v>
      </c>
      <c r="Y113" s="20">
        <v>0</v>
      </c>
      <c r="Z113" s="20">
        <v>1</v>
      </c>
    </row>
    <row r="114" spans="1:26" ht="30" x14ac:dyDescent="0.25">
      <c r="A114" s="15">
        <v>99</v>
      </c>
      <c r="B114" s="15">
        <v>2</v>
      </c>
      <c r="C114" s="15">
        <v>50</v>
      </c>
      <c r="D114" s="27">
        <v>382</v>
      </c>
      <c r="E114" s="27">
        <v>103</v>
      </c>
      <c r="G114" s="115"/>
      <c r="H114" s="116"/>
      <c r="I114" s="117"/>
      <c r="J114" s="116" t="s">
        <v>226</v>
      </c>
      <c r="K114" s="24" t="s">
        <v>227</v>
      </c>
      <c r="L114" s="38" t="s">
        <v>21</v>
      </c>
      <c r="M114" s="39">
        <v>100</v>
      </c>
      <c r="O114" s="119"/>
      <c r="P114" s="107"/>
      <c r="R114" s="20">
        <v>0</v>
      </c>
      <c r="S114" s="20">
        <v>0.2</v>
      </c>
      <c r="T114" s="20">
        <v>0.8</v>
      </c>
      <c r="U114" s="20">
        <v>1</v>
      </c>
      <c r="W114" s="20">
        <v>0</v>
      </c>
      <c r="X114" s="20">
        <v>0.2</v>
      </c>
      <c r="Y114" s="20">
        <v>0.8</v>
      </c>
      <c r="Z114" s="20">
        <v>1</v>
      </c>
    </row>
    <row r="115" spans="1:26" x14ac:dyDescent="0.25">
      <c r="A115" s="15">
        <v>100</v>
      </c>
      <c r="B115" s="15">
        <v>2</v>
      </c>
      <c r="C115" s="15">
        <v>50</v>
      </c>
      <c r="D115" s="27">
        <v>382</v>
      </c>
      <c r="E115" s="27">
        <v>104</v>
      </c>
      <c r="G115" s="115"/>
      <c r="H115" s="116"/>
      <c r="I115" s="117"/>
      <c r="J115" s="116"/>
      <c r="K115" s="24" t="s">
        <v>228</v>
      </c>
      <c r="L115" s="38" t="s">
        <v>21</v>
      </c>
      <c r="M115" s="39">
        <v>100</v>
      </c>
      <c r="O115" s="119"/>
      <c r="P115" s="107"/>
      <c r="R115" s="20">
        <v>0</v>
      </c>
      <c r="S115" s="20">
        <v>0</v>
      </c>
      <c r="T115" s="20">
        <v>0</v>
      </c>
      <c r="U115" s="20">
        <v>1</v>
      </c>
      <c r="W115" s="20">
        <v>0</v>
      </c>
      <c r="X115" s="20">
        <v>0</v>
      </c>
      <c r="Y115" s="20">
        <v>0</v>
      </c>
      <c r="Z115" s="20">
        <v>1</v>
      </c>
    </row>
    <row r="116" spans="1:26" x14ac:dyDescent="0.25">
      <c r="A116" s="15">
        <v>101</v>
      </c>
      <c r="B116" s="15">
        <v>2</v>
      </c>
      <c r="C116" s="15">
        <v>50</v>
      </c>
      <c r="D116" s="27">
        <v>380</v>
      </c>
      <c r="E116" s="27">
        <v>98</v>
      </c>
      <c r="G116" s="115"/>
      <c r="H116" s="116"/>
      <c r="I116" s="117"/>
      <c r="J116" s="116" t="s">
        <v>229</v>
      </c>
      <c r="K116" s="24" t="s">
        <v>230</v>
      </c>
      <c r="L116" s="38" t="s">
        <v>21</v>
      </c>
      <c r="M116" s="39">
        <v>100</v>
      </c>
      <c r="O116" s="119"/>
      <c r="P116" s="107"/>
      <c r="R116" s="20">
        <v>0</v>
      </c>
      <c r="S116" s="20">
        <v>0.4</v>
      </c>
      <c r="T116" s="20">
        <v>0.9</v>
      </c>
      <c r="U116" s="20">
        <v>1</v>
      </c>
      <c r="W116" s="20">
        <v>0</v>
      </c>
      <c r="X116" s="20">
        <v>0.4</v>
      </c>
      <c r="Y116" s="20">
        <v>0.9</v>
      </c>
      <c r="Z116" s="20">
        <v>1</v>
      </c>
    </row>
    <row r="117" spans="1:26" ht="30" x14ac:dyDescent="0.25">
      <c r="A117" s="15">
        <v>102</v>
      </c>
      <c r="B117" s="15">
        <v>2</v>
      </c>
      <c r="C117" s="15">
        <v>50</v>
      </c>
      <c r="D117" s="27">
        <v>380</v>
      </c>
      <c r="E117" s="27">
        <v>97</v>
      </c>
      <c r="G117" s="115"/>
      <c r="H117" s="116"/>
      <c r="I117" s="117"/>
      <c r="J117" s="116"/>
      <c r="K117" s="24" t="s">
        <v>231</v>
      </c>
      <c r="L117" s="38" t="s">
        <v>21</v>
      </c>
      <c r="M117" s="39">
        <v>100</v>
      </c>
      <c r="O117" s="119"/>
      <c r="P117" s="107"/>
      <c r="R117" s="20">
        <v>0</v>
      </c>
      <c r="S117" s="20">
        <v>0.1</v>
      </c>
      <c r="T117" s="20">
        <v>0.55000000000000004</v>
      </c>
      <c r="U117" s="20">
        <v>1</v>
      </c>
      <c r="W117" s="20">
        <v>0</v>
      </c>
      <c r="X117" s="20">
        <v>0.1</v>
      </c>
      <c r="Y117" s="20">
        <v>0.55000000000000004</v>
      </c>
      <c r="Z117" s="20">
        <v>1</v>
      </c>
    </row>
    <row r="118" spans="1:26" x14ac:dyDescent="0.25">
      <c r="A118" s="15">
        <v>103</v>
      </c>
      <c r="B118" s="15">
        <v>2</v>
      </c>
      <c r="C118" s="15">
        <v>50</v>
      </c>
      <c r="D118" s="27">
        <v>380</v>
      </c>
      <c r="E118" s="27">
        <v>99</v>
      </c>
      <c r="G118" s="115"/>
      <c r="H118" s="116"/>
      <c r="I118" s="117"/>
      <c r="J118" s="116"/>
      <c r="K118" s="24" t="s">
        <v>232</v>
      </c>
      <c r="L118" s="38" t="s">
        <v>21</v>
      </c>
      <c r="M118" s="39">
        <v>100</v>
      </c>
      <c r="O118" s="119"/>
      <c r="P118" s="107"/>
      <c r="R118" s="20">
        <v>0</v>
      </c>
      <c r="S118" s="20">
        <v>0.1</v>
      </c>
      <c r="T118" s="20">
        <v>0.55000000000000004</v>
      </c>
      <c r="U118" s="20">
        <v>1</v>
      </c>
      <c r="W118" s="20">
        <v>0</v>
      </c>
      <c r="X118" s="20">
        <v>0.1</v>
      </c>
      <c r="Y118" s="20">
        <v>0.55000000000000004</v>
      </c>
      <c r="Z118" s="20">
        <v>1</v>
      </c>
    </row>
    <row r="119" spans="1:26" x14ac:dyDescent="0.25">
      <c r="A119" s="15">
        <v>104</v>
      </c>
      <c r="B119" s="15">
        <v>2</v>
      </c>
      <c r="C119" s="15">
        <v>50</v>
      </c>
      <c r="D119" s="27">
        <v>383</v>
      </c>
      <c r="E119" s="27">
        <v>105</v>
      </c>
      <c r="G119" s="115"/>
      <c r="H119" s="116"/>
      <c r="I119" s="117"/>
      <c r="J119" s="116" t="s">
        <v>233</v>
      </c>
      <c r="K119" s="24" t="s">
        <v>234</v>
      </c>
      <c r="L119" s="38" t="s">
        <v>21</v>
      </c>
      <c r="M119" s="39">
        <v>100</v>
      </c>
      <c r="O119" s="119"/>
      <c r="P119" s="107"/>
      <c r="R119" s="20">
        <v>0.2</v>
      </c>
      <c r="S119" s="20">
        <v>0.4</v>
      </c>
      <c r="T119" s="20">
        <v>0.7</v>
      </c>
      <c r="U119" s="20">
        <v>1</v>
      </c>
      <c r="W119" s="20">
        <v>0.2</v>
      </c>
      <c r="X119" s="20">
        <v>0.4</v>
      </c>
      <c r="Y119" s="20">
        <v>0.7</v>
      </c>
      <c r="Z119" s="20">
        <v>1</v>
      </c>
    </row>
    <row r="120" spans="1:26" ht="30" x14ac:dyDescent="0.25">
      <c r="A120" s="15">
        <v>105</v>
      </c>
      <c r="B120" s="15">
        <v>2</v>
      </c>
      <c r="C120" s="15">
        <v>50</v>
      </c>
      <c r="D120" s="27">
        <v>383</v>
      </c>
      <c r="E120" s="27">
        <v>106</v>
      </c>
      <c r="G120" s="115"/>
      <c r="H120" s="116"/>
      <c r="I120" s="117"/>
      <c r="J120" s="116"/>
      <c r="K120" s="24" t="s">
        <v>235</v>
      </c>
      <c r="L120" s="38" t="s">
        <v>21</v>
      </c>
      <c r="M120" s="39">
        <v>100</v>
      </c>
      <c r="O120" s="119"/>
      <c r="P120" s="107"/>
      <c r="R120" s="20">
        <v>0.25</v>
      </c>
      <c r="S120" s="20">
        <v>0.5</v>
      </c>
      <c r="T120" s="20">
        <v>0.75</v>
      </c>
      <c r="U120" s="20">
        <v>1</v>
      </c>
      <c r="W120" s="20">
        <v>0.25</v>
      </c>
      <c r="X120" s="20">
        <v>0.5</v>
      </c>
      <c r="Y120" s="20">
        <v>0.75</v>
      </c>
      <c r="Z120" s="20">
        <v>1</v>
      </c>
    </row>
    <row r="121" spans="1:26" ht="30" x14ac:dyDescent="0.25">
      <c r="A121" s="15">
        <v>106</v>
      </c>
      <c r="B121" s="15">
        <v>2</v>
      </c>
      <c r="C121" s="15">
        <v>50</v>
      </c>
      <c r="D121" s="27">
        <v>381</v>
      </c>
      <c r="E121" s="27">
        <v>102</v>
      </c>
      <c r="G121" s="115"/>
      <c r="H121" s="116"/>
      <c r="I121" s="117"/>
      <c r="J121" s="116" t="s">
        <v>236</v>
      </c>
      <c r="K121" s="24" t="s">
        <v>237</v>
      </c>
      <c r="L121" s="38" t="s">
        <v>21</v>
      </c>
      <c r="M121" s="39">
        <v>100</v>
      </c>
      <c r="O121" s="119"/>
      <c r="P121" s="107"/>
      <c r="R121" s="20">
        <v>0.25</v>
      </c>
      <c r="S121" s="20">
        <v>0.5</v>
      </c>
      <c r="T121" s="20">
        <v>0.75</v>
      </c>
      <c r="U121" s="20">
        <v>1</v>
      </c>
      <c r="W121" s="20">
        <v>0.25</v>
      </c>
      <c r="X121" s="20">
        <v>0.5</v>
      </c>
      <c r="Y121" s="20">
        <v>0.75</v>
      </c>
      <c r="Z121" s="20">
        <v>1</v>
      </c>
    </row>
    <row r="122" spans="1:26" ht="30" x14ac:dyDescent="0.25">
      <c r="A122" s="15">
        <v>107</v>
      </c>
      <c r="B122" s="15">
        <v>2</v>
      </c>
      <c r="C122" s="15">
        <v>50</v>
      </c>
      <c r="D122" s="27">
        <v>381</v>
      </c>
      <c r="E122" s="27">
        <v>101</v>
      </c>
      <c r="G122" s="115"/>
      <c r="H122" s="116"/>
      <c r="I122" s="117"/>
      <c r="J122" s="116"/>
      <c r="K122" s="24" t="s">
        <v>238</v>
      </c>
      <c r="L122" s="38" t="s">
        <v>21</v>
      </c>
      <c r="M122" s="39">
        <v>100</v>
      </c>
      <c r="O122" s="119"/>
      <c r="P122" s="107"/>
      <c r="R122" s="20">
        <v>0.25</v>
      </c>
      <c r="S122" s="20">
        <v>0.5</v>
      </c>
      <c r="T122" s="20">
        <v>0.75</v>
      </c>
      <c r="U122" s="20">
        <v>1</v>
      </c>
      <c r="W122" s="20">
        <v>0.25</v>
      </c>
      <c r="X122" s="20">
        <v>0.5</v>
      </c>
      <c r="Y122" s="20">
        <v>0.75</v>
      </c>
      <c r="Z122" s="20">
        <v>1</v>
      </c>
    </row>
    <row r="123" spans="1:26" x14ac:dyDescent="0.25">
      <c r="A123" s="15">
        <v>108</v>
      </c>
      <c r="B123" s="15">
        <v>2</v>
      </c>
      <c r="C123" s="15">
        <v>50</v>
      </c>
      <c r="D123" s="27">
        <v>381</v>
      </c>
      <c r="E123" s="27">
        <v>100</v>
      </c>
      <c r="G123" s="115"/>
      <c r="H123" s="116"/>
      <c r="I123" s="117"/>
      <c r="J123" s="116"/>
      <c r="K123" s="24" t="s">
        <v>239</v>
      </c>
      <c r="L123" s="38" t="s">
        <v>21</v>
      </c>
      <c r="M123" s="39">
        <v>100</v>
      </c>
      <c r="O123" s="120"/>
      <c r="P123" s="107"/>
      <c r="R123" s="20">
        <v>0</v>
      </c>
      <c r="S123" s="20">
        <v>0.2</v>
      </c>
      <c r="T123" s="20">
        <v>0.7</v>
      </c>
      <c r="U123" s="20">
        <v>1</v>
      </c>
      <c r="W123" s="20">
        <v>0</v>
      </c>
      <c r="X123" s="20">
        <v>0.2</v>
      </c>
      <c r="Y123" s="20">
        <v>0.7</v>
      </c>
      <c r="Z123" s="20">
        <v>1</v>
      </c>
    </row>
    <row r="124" spans="1:26" x14ac:dyDescent="0.25">
      <c r="A124" s="25"/>
      <c r="B124" s="25"/>
      <c r="C124" s="25"/>
      <c r="D124" s="25"/>
      <c r="E124" s="25"/>
      <c r="G124" s="108" t="s">
        <v>381</v>
      </c>
      <c r="H124" s="109"/>
      <c r="I124" s="109"/>
      <c r="J124" s="109"/>
      <c r="K124" s="109"/>
      <c r="L124" s="109"/>
      <c r="M124" s="41"/>
      <c r="O124" s="42"/>
      <c r="P124" s="43"/>
      <c r="R124" s="26"/>
      <c r="S124" s="26"/>
      <c r="T124" s="26"/>
      <c r="U124" s="26"/>
      <c r="W124" s="26"/>
      <c r="X124" s="26"/>
      <c r="Y124" s="26"/>
      <c r="Z124" s="26"/>
    </row>
    <row r="125" spans="1:26" ht="50.1" customHeight="1" x14ac:dyDescent="0.25">
      <c r="A125" s="15">
        <v>109</v>
      </c>
      <c r="B125" s="15">
        <v>8</v>
      </c>
      <c r="C125" s="15">
        <v>74</v>
      </c>
      <c r="D125" s="28" t="e">
        <v>#N/A</v>
      </c>
      <c r="E125" s="28" t="e">
        <v>#N/A</v>
      </c>
      <c r="G125" s="115" t="s">
        <v>241</v>
      </c>
      <c r="H125" s="116" t="s">
        <v>179</v>
      </c>
      <c r="I125" s="117" t="s">
        <v>240</v>
      </c>
      <c r="J125" s="23" t="s">
        <v>242</v>
      </c>
      <c r="K125" s="24" t="s">
        <v>243</v>
      </c>
      <c r="L125" s="38" t="s">
        <v>21</v>
      </c>
      <c r="M125" s="39">
        <v>100</v>
      </c>
      <c r="O125" s="118" t="s">
        <v>380</v>
      </c>
      <c r="P125" s="40" t="s">
        <v>383</v>
      </c>
      <c r="R125" s="20">
        <v>0.1</v>
      </c>
      <c r="S125" s="20">
        <v>0.30000000000000004</v>
      </c>
      <c r="T125" s="20">
        <v>0.8</v>
      </c>
      <c r="U125" s="20">
        <v>1</v>
      </c>
      <c r="W125" s="20">
        <v>0.1</v>
      </c>
      <c r="X125" s="20">
        <v>0.30000000000000004</v>
      </c>
      <c r="Y125" s="20">
        <v>0.8</v>
      </c>
      <c r="Z125" s="20">
        <v>1</v>
      </c>
    </row>
    <row r="126" spans="1:26" ht="39" customHeight="1" x14ac:dyDescent="0.25">
      <c r="A126" s="15">
        <v>110</v>
      </c>
      <c r="B126" s="15">
        <v>8</v>
      </c>
      <c r="C126" s="15">
        <v>74</v>
      </c>
      <c r="D126" s="28" t="e">
        <v>#N/A</v>
      </c>
      <c r="E126" s="28" t="e">
        <v>#N/A</v>
      </c>
      <c r="G126" s="115"/>
      <c r="H126" s="116"/>
      <c r="I126" s="117"/>
      <c r="J126" s="116" t="s">
        <v>244</v>
      </c>
      <c r="K126" s="24" t="s">
        <v>245</v>
      </c>
      <c r="L126" s="38" t="s">
        <v>21</v>
      </c>
      <c r="M126" s="39">
        <v>100</v>
      </c>
      <c r="O126" s="119"/>
      <c r="P126" s="107" t="s">
        <v>384</v>
      </c>
      <c r="R126" s="20">
        <v>0.1</v>
      </c>
      <c r="S126" s="20">
        <v>0.30000000000000004</v>
      </c>
      <c r="T126" s="20">
        <v>0.8</v>
      </c>
      <c r="U126" s="20">
        <v>1</v>
      </c>
      <c r="W126" s="20">
        <v>0.1</v>
      </c>
      <c r="X126" s="20">
        <v>0.30000000000000004</v>
      </c>
      <c r="Y126" s="20">
        <v>0.8</v>
      </c>
      <c r="Z126" s="20">
        <v>1</v>
      </c>
    </row>
    <row r="127" spans="1:26" ht="39" customHeight="1" x14ac:dyDescent="0.25">
      <c r="A127" s="15">
        <v>111</v>
      </c>
      <c r="B127" s="15">
        <v>8</v>
      </c>
      <c r="C127" s="15">
        <v>74</v>
      </c>
      <c r="D127" s="28" t="e">
        <v>#N/A</v>
      </c>
      <c r="E127" s="28" t="e">
        <v>#N/A</v>
      </c>
      <c r="G127" s="115"/>
      <c r="H127" s="116"/>
      <c r="I127" s="117"/>
      <c r="J127" s="116"/>
      <c r="K127" s="24" t="s">
        <v>246</v>
      </c>
      <c r="L127" s="38" t="s">
        <v>21</v>
      </c>
      <c r="M127" s="39">
        <v>100</v>
      </c>
      <c r="O127" s="119"/>
      <c r="P127" s="107"/>
      <c r="R127" s="20">
        <v>0.1</v>
      </c>
      <c r="S127" s="20">
        <v>0.5</v>
      </c>
      <c r="T127" s="20">
        <v>0.9</v>
      </c>
      <c r="U127" s="20">
        <v>1</v>
      </c>
      <c r="W127" s="20">
        <v>0.1</v>
      </c>
      <c r="X127" s="20">
        <v>0.5</v>
      </c>
      <c r="Y127" s="20">
        <v>0.9</v>
      </c>
      <c r="Z127" s="20">
        <v>1</v>
      </c>
    </row>
    <row r="128" spans="1:26" ht="39" customHeight="1" x14ac:dyDescent="0.25">
      <c r="A128" s="15">
        <v>112</v>
      </c>
      <c r="B128" s="15">
        <v>8</v>
      </c>
      <c r="C128" s="15">
        <v>74</v>
      </c>
      <c r="D128" s="28" t="e">
        <v>#N/A</v>
      </c>
      <c r="E128" s="28" t="e">
        <v>#N/A</v>
      </c>
      <c r="G128" s="115"/>
      <c r="H128" s="116"/>
      <c r="I128" s="117"/>
      <c r="J128" s="116" t="s">
        <v>247</v>
      </c>
      <c r="K128" s="24" t="s">
        <v>248</v>
      </c>
      <c r="L128" s="38" t="s">
        <v>21</v>
      </c>
      <c r="M128" s="39">
        <v>100</v>
      </c>
      <c r="O128" s="119"/>
      <c r="P128" s="107" t="s">
        <v>385</v>
      </c>
      <c r="R128" s="20">
        <v>0</v>
      </c>
      <c r="S128" s="20">
        <v>0.1</v>
      </c>
      <c r="T128" s="20">
        <v>0.5</v>
      </c>
      <c r="U128" s="20">
        <v>1</v>
      </c>
      <c r="W128" s="20">
        <v>0</v>
      </c>
      <c r="X128" s="20">
        <v>0.1</v>
      </c>
      <c r="Y128" s="20">
        <v>0.5</v>
      </c>
      <c r="Z128" s="20">
        <v>1</v>
      </c>
    </row>
    <row r="129" spans="1:26" ht="39" customHeight="1" x14ac:dyDescent="0.25">
      <c r="A129" s="15">
        <v>113</v>
      </c>
      <c r="B129" s="15">
        <v>8</v>
      </c>
      <c r="C129" s="15">
        <v>74</v>
      </c>
      <c r="D129" s="28" t="e">
        <v>#N/A</v>
      </c>
      <c r="E129" s="28" t="e">
        <v>#N/A</v>
      </c>
      <c r="G129" s="115"/>
      <c r="H129" s="116"/>
      <c r="I129" s="117"/>
      <c r="J129" s="116"/>
      <c r="K129" s="24" t="s">
        <v>249</v>
      </c>
      <c r="L129" s="38" t="s">
        <v>21</v>
      </c>
      <c r="M129" s="39">
        <v>100</v>
      </c>
      <c r="O129" s="120"/>
      <c r="P129" s="107"/>
      <c r="R129" s="20">
        <v>0.1</v>
      </c>
      <c r="S129" s="20">
        <v>0.6</v>
      </c>
      <c r="T129" s="20">
        <v>0.89999999999999991</v>
      </c>
      <c r="U129" s="20">
        <v>0.99999999999999989</v>
      </c>
      <c r="W129" s="20">
        <v>0.1</v>
      </c>
      <c r="X129" s="20">
        <v>0.6</v>
      </c>
      <c r="Y129" s="20">
        <v>0.89999999999999991</v>
      </c>
      <c r="Z129" s="20">
        <v>0.99999999999999989</v>
      </c>
    </row>
    <row r="130" spans="1:26" x14ac:dyDescent="0.25">
      <c r="A130" s="25"/>
      <c r="B130" s="25"/>
      <c r="C130" s="25"/>
      <c r="D130" s="25"/>
      <c r="E130" s="25"/>
      <c r="G130" s="108" t="s">
        <v>381</v>
      </c>
      <c r="H130" s="109"/>
      <c r="I130" s="109"/>
      <c r="J130" s="109"/>
      <c r="K130" s="109"/>
      <c r="L130" s="109"/>
      <c r="M130" s="41"/>
      <c r="O130" s="42"/>
      <c r="P130" s="43"/>
      <c r="R130" s="26"/>
      <c r="S130" s="26"/>
      <c r="T130" s="26"/>
      <c r="U130" s="26"/>
      <c r="W130" s="26"/>
      <c r="X130" s="26"/>
      <c r="Y130" s="26"/>
      <c r="Z130" s="26"/>
    </row>
    <row r="131" spans="1:26" ht="45" x14ac:dyDescent="0.25">
      <c r="A131" s="15">
        <v>114</v>
      </c>
      <c r="B131" s="15">
        <v>5</v>
      </c>
      <c r="C131" s="15">
        <v>58</v>
      </c>
      <c r="D131" s="27">
        <v>396</v>
      </c>
      <c r="E131" s="27">
        <v>122</v>
      </c>
      <c r="G131" s="115" t="s">
        <v>250</v>
      </c>
      <c r="H131" s="116" t="s">
        <v>63</v>
      </c>
      <c r="I131" s="117" t="s">
        <v>68</v>
      </c>
      <c r="J131" s="23" t="s">
        <v>251</v>
      </c>
      <c r="K131" s="24" t="s">
        <v>252</v>
      </c>
      <c r="L131" s="38" t="s">
        <v>21</v>
      </c>
      <c r="M131" s="39">
        <v>100</v>
      </c>
      <c r="O131" s="118" t="s">
        <v>380</v>
      </c>
      <c r="P131" s="40"/>
      <c r="R131" s="20">
        <v>0.34545454545454551</v>
      </c>
      <c r="S131" s="20">
        <v>0.56363636363636371</v>
      </c>
      <c r="T131" s="20">
        <v>0.78181818181818197</v>
      </c>
      <c r="U131" s="20">
        <v>1.0000000000000002</v>
      </c>
      <c r="W131" s="20">
        <v>0.34545454545454551</v>
      </c>
      <c r="X131" s="20">
        <v>0.56363636363636371</v>
      </c>
      <c r="Y131" s="20">
        <v>0.78181818181818197</v>
      </c>
      <c r="Z131" s="20">
        <v>1.0000000000000002</v>
      </c>
    </row>
    <row r="132" spans="1:26" ht="45" x14ac:dyDescent="0.25">
      <c r="A132" s="15">
        <v>115</v>
      </c>
      <c r="B132" s="15">
        <v>5</v>
      </c>
      <c r="C132" s="15">
        <v>58</v>
      </c>
      <c r="D132" s="27">
        <v>395</v>
      </c>
      <c r="E132" s="27">
        <v>121</v>
      </c>
      <c r="G132" s="115"/>
      <c r="H132" s="116"/>
      <c r="I132" s="117"/>
      <c r="J132" s="23" t="s">
        <v>253</v>
      </c>
      <c r="K132" s="24" t="s">
        <v>254</v>
      </c>
      <c r="L132" s="38" t="s">
        <v>21</v>
      </c>
      <c r="M132" s="39">
        <v>100</v>
      </c>
      <c r="O132" s="119"/>
      <c r="P132" s="40"/>
      <c r="R132" s="20">
        <v>0.31249999999999994</v>
      </c>
      <c r="S132" s="20">
        <v>0.77031249999999996</v>
      </c>
      <c r="T132" s="20">
        <v>0.97499999999999998</v>
      </c>
      <c r="U132" s="20">
        <v>1</v>
      </c>
      <c r="W132" s="20">
        <v>0.31249999999999994</v>
      </c>
      <c r="X132" s="20">
        <v>0.77031249999999996</v>
      </c>
      <c r="Y132" s="20">
        <v>0.97499999999999998</v>
      </c>
      <c r="Z132" s="20">
        <v>1</v>
      </c>
    </row>
    <row r="133" spans="1:26" ht="45" x14ac:dyDescent="0.25">
      <c r="A133" s="15">
        <v>116</v>
      </c>
      <c r="B133" s="15">
        <v>5</v>
      </c>
      <c r="C133" s="15">
        <v>58</v>
      </c>
      <c r="D133" s="27">
        <v>397</v>
      </c>
      <c r="E133" s="27">
        <v>123</v>
      </c>
      <c r="G133" s="115"/>
      <c r="H133" s="116"/>
      <c r="I133" s="117"/>
      <c r="J133" s="23" t="s">
        <v>255</v>
      </c>
      <c r="K133" s="24" t="s">
        <v>256</v>
      </c>
      <c r="L133" s="38" t="s">
        <v>21</v>
      </c>
      <c r="M133" s="39">
        <v>100</v>
      </c>
      <c r="O133" s="120"/>
      <c r="P133" s="40"/>
      <c r="R133" s="20">
        <v>0.1</v>
      </c>
      <c r="S133" s="20">
        <v>0.30000000000000004</v>
      </c>
      <c r="T133" s="20">
        <v>0.95000000000000007</v>
      </c>
      <c r="U133" s="20">
        <v>1</v>
      </c>
      <c r="W133" s="20">
        <v>0.1</v>
      </c>
      <c r="X133" s="20">
        <v>0.30000000000000004</v>
      </c>
      <c r="Y133" s="20">
        <v>0.95000000000000007</v>
      </c>
      <c r="Z133" s="20">
        <v>1</v>
      </c>
    </row>
    <row r="134" spans="1:26" x14ac:dyDescent="0.25">
      <c r="A134" s="25"/>
      <c r="B134" s="25"/>
      <c r="C134" s="25"/>
      <c r="D134" s="25"/>
      <c r="E134" s="25"/>
      <c r="G134" s="108" t="s">
        <v>381</v>
      </c>
      <c r="H134" s="109"/>
      <c r="I134" s="109"/>
      <c r="J134" s="109"/>
      <c r="K134" s="109"/>
      <c r="L134" s="109"/>
      <c r="M134" s="41"/>
      <c r="O134" s="42"/>
      <c r="P134" s="43"/>
      <c r="R134" s="26"/>
      <c r="S134" s="26"/>
      <c r="T134" s="26"/>
      <c r="U134" s="26"/>
      <c r="W134" s="26"/>
      <c r="X134" s="26"/>
      <c r="Y134" s="26"/>
      <c r="Z134" s="26"/>
    </row>
    <row r="135" spans="1:26" ht="30" x14ac:dyDescent="0.25">
      <c r="A135" s="15">
        <v>117</v>
      </c>
      <c r="B135" s="15">
        <v>4</v>
      </c>
      <c r="C135" s="15">
        <v>57</v>
      </c>
      <c r="D135" s="27">
        <v>427</v>
      </c>
      <c r="E135" s="27">
        <v>174</v>
      </c>
      <c r="G135" s="115" t="s">
        <v>257</v>
      </c>
      <c r="H135" s="116" t="s">
        <v>88</v>
      </c>
      <c r="I135" s="117" t="s">
        <v>89</v>
      </c>
      <c r="J135" s="23" t="s">
        <v>258</v>
      </c>
      <c r="K135" s="24" t="s">
        <v>259</v>
      </c>
      <c r="L135" s="38" t="s">
        <v>21</v>
      </c>
      <c r="M135" s="39">
        <v>100</v>
      </c>
      <c r="O135" s="118" t="s">
        <v>380</v>
      </c>
      <c r="P135" s="40"/>
      <c r="R135" s="20">
        <v>0.1</v>
      </c>
      <c r="S135" s="20">
        <v>0.4</v>
      </c>
      <c r="T135" s="20">
        <v>0.7</v>
      </c>
      <c r="U135" s="20">
        <v>1</v>
      </c>
      <c r="W135" s="20">
        <v>0.1</v>
      </c>
      <c r="X135" s="20">
        <v>0.4</v>
      </c>
      <c r="Y135" s="20">
        <v>0.7</v>
      </c>
      <c r="Z135" s="20">
        <v>1</v>
      </c>
    </row>
    <row r="136" spans="1:26" ht="30" x14ac:dyDescent="0.25">
      <c r="A136" s="15">
        <v>118</v>
      </c>
      <c r="B136" s="15">
        <v>4</v>
      </c>
      <c r="C136" s="15">
        <v>57</v>
      </c>
      <c r="D136" s="27">
        <v>428</v>
      </c>
      <c r="E136" s="27">
        <v>175</v>
      </c>
      <c r="G136" s="115"/>
      <c r="H136" s="116"/>
      <c r="I136" s="117"/>
      <c r="J136" s="23" t="s">
        <v>260</v>
      </c>
      <c r="K136" s="24" t="s">
        <v>261</v>
      </c>
      <c r="L136" s="38" t="s">
        <v>21</v>
      </c>
      <c r="M136" s="39">
        <v>100</v>
      </c>
      <c r="O136" s="120"/>
      <c r="P136" s="40"/>
      <c r="R136" s="20">
        <v>0.25</v>
      </c>
      <c r="S136" s="20">
        <v>0.5</v>
      </c>
      <c r="T136" s="20">
        <v>0.75</v>
      </c>
      <c r="U136" s="20">
        <v>1</v>
      </c>
      <c r="W136" s="20">
        <v>0.25</v>
      </c>
      <c r="X136" s="20">
        <v>0.5</v>
      </c>
      <c r="Y136" s="20">
        <v>0.75</v>
      </c>
      <c r="Z136" s="20">
        <v>1</v>
      </c>
    </row>
    <row r="137" spans="1:26" x14ac:dyDescent="0.25">
      <c r="A137" s="25"/>
      <c r="B137" s="25"/>
      <c r="C137" s="25"/>
      <c r="D137" s="25"/>
      <c r="E137" s="25"/>
      <c r="G137" s="108" t="s">
        <v>381</v>
      </c>
      <c r="H137" s="109"/>
      <c r="I137" s="109"/>
      <c r="J137" s="109"/>
      <c r="K137" s="109"/>
      <c r="L137" s="109"/>
      <c r="M137" s="41"/>
      <c r="O137" s="42"/>
      <c r="P137" s="43"/>
      <c r="R137" s="26"/>
      <c r="S137" s="26"/>
      <c r="T137" s="26"/>
      <c r="U137" s="26"/>
      <c r="W137" s="26"/>
      <c r="X137" s="26"/>
      <c r="Y137" s="26"/>
      <c r="Z137" s="26"/>
    </row>
    <row r="138" spans="1:26" ht="30" x14ac:dyDescent="0.25">
      <c r="A138" s="15">
        <v>119</v>
      </c>
      <c r="B138" s="15">
        <v>3</v>
      </c>
      <c r="C138" s="15">
        <v>55</v>
      </c>
      <c r="D138" s="27">
        <v>392</v>
      </c>
      <c r="E138" s="27">
        <v>116</v>
      </c>
      <c r="G138" s="115" t="s">
        <v>262</v>
      </c>
      <c r="H138" s="116" t="s">
        <v>16</v>
      </c>
      <c r="I138" s="117" t="s">
        <v>114</v>
      </c>
      <c r="J138" s="23" t="s">
        <v>263</v>
      </c>
      <c r="K138" s="24" t="s">
        <v>264</v>
      </c>
      <c r="L138" s="38" t="s">
        <v>21</v>
      </c>
      <c r="M138" s="39">
        <v>100</v>
      </c>
      <c r="O138" s="118" t="s">
        <v>380</v>
      </c>
      <c r="P138" s="40"/>
      <c r="R138" s="20">
        <v>0.21</v>
      </c>
      <c r="S138" s="20">
        <v>0.47</v>
      </c>
      <c r="T138" s="20">
        <v>0.76</v>
      </c>
      <c r="U138" s="20">
        <v>1</v>
      </c>
      <c r="W138" s="20">
        <v>0.21</v>
      </c>
      <c r="X138" s="20">
        <v>0.47</v>
      </c>
      <c r="Y138" s="20">
        <v>0.76</v>
      </c>
      <c r="Z138" s="20">
        <v>1</v>
      </c>
    </row>
    <row r="139" spans="1:26" ht="30" x14ac:dyDescent="0.25">
      <c r="A139" s="15">
        <v>120</v>
      </c>
      <c r="B139" s="15">
        <v>3</v>
      </c>
      <c r="C139" s="15">
        <v>55</v>
      </c>
      <c r="D139" s="27">
        <v>391</v>
      </c>
      <c r="E139" s="27">
        <v>115</v>
      </c>
      <c r="G139" s="115"/>
      <c r="H139" s="116"/>
      <c r="I139" s="117"/>
      <c r="J139" s="23" t="s">
        <v>265</v>
      </c>
      <c r="K139" s="24" t="s">
        <v>266</v>
      </c>
      <c r="L139" s="38" t="s">
        <v>21</v>
      </c>
      <c r="M139" s="39">
        <v>100</v>
      </c>
      <c r="O139" s="119"/>
      <c r="P139" s="40"/>
      <c r="R139" s="20">
        <v>0.1</v>
      </c>
      <c r="S139" s="20">
        <v>0.4</v>
      </c>
      <c r="T139" s="20">
        <v>0.7</v>
      </c>
      <c r="U139" s="20">
        <v>1</v>
      </c>
      <c r="W139" s="20">
        <v>0.1</v>
      </c>
      <c r="X139" s="20">
        <v>0.4</v>
      </c>
      <c r="Y139" s="20">
        <v>0.7</v>
      </c>
      <c r="Z139" s="20">
        <v>1</v>
      </c>
    </row>
    <row r="140" spans="1:26" ht="30" x14ac:dyDescent="0.25">
      <c r="A140" s="15">
        <v>121</v>
      </c>
      <c r="B140" s="15">
        <v>3</v>
      </c>
      <c r="C140" s="15">
        <v>55</v>
      </c>
      <c r="D140" s="27">
        <v>390</v>
      </c>
      <c r="E140" s="27">
        <v>114</v>
      </c>
      <c r="G140" s="115"/>
      <c r="H140" s="116"/>
      <c r="I140" s="117"/>
      <c r="J140" s="23" t="s">
        <v>267</v>
      </c>
      <c r="K140" s="24" t="s">
        <v>268</v>
      </c>
      <c r="L140" s="38" t="s">
        <v>21</v>
      </c>
      <c r="M140" s="39">
        <v>100</v>
      </c>
      <c r="O140" s="120"/>
      <c r="P140" s="40"/>
      <c r="R140" s="20">
        <v>0.13</v>
      </c>
      <c r="S140" s="20">
        <v>0.42</v>
      </c>
      <c r="T140" s="20">
        <v>0.75</v>
      </c>
      <c r="U140" s="20">
        <v>1</v>
      </c>
      <c r="W140" s="20">
        <v>0.13</v>
      </c>
      <c r="X140" s="20">
        <v>0.42</v>
      </c>
      <c r="Y140" s="20">
        <v>0.75</v>
      </c>
      <c r="Z140" s="20">
        <v>1</v>
      </c>
    </row>
    <row r="141" spans="1:26" x14ac:dyDescent="0.25">
      <c r="A141" s="25"/>
      <c r="B141" s="25"/>
      <c r="C141" s="25"/>
      <c r="D141" s="25"/>
      <c r="E141" s="25"/>
      <c r="G141" s="108" t="s">
        <v>381</v>
      </c>
      <c r="H141" s="109"/>
      <c r="I141" s="109"/>
      <c r="J141" s="109"/>
      <c r="K141" s="109"/>
      <c r="L141" s="109"/>
      <c r="M141" s="41"/>
      <c r="O141" s="42"/>
      <c r="P141" s="43"/>
      <c r="R141" s="26"/>
      <c r="S141" s="26"/>
      <c r="T141" s="26"/>
      <c r="U141" s="26"/>
      <c r="W141" s="26"/>
      <c r="X141" s="26"/>
      <c r="Y141" s="26"/>
      <c r="Z141" s="26"/>
    </row>
    <row r="142" spans="1:26" ht="60" x14ac:dyDescent="0.25">
      <c r="A142" s="15">
        <v>122</v>
      </c>
      <c r="B142" s="15">
        <v>7</v>
      </c>
      <c r="C142" s="15">
        <v>65</v>
      </c>
      <c r="D142" s="27">
        <v>310</v>
      </c>
      <c r="E142" s="27">
        <v>4</v>
      </c>
      <c r="G142" s="115" t="s">
        <v>269</v>
      </c>
      <c r="H142" s="116" t="s">
        <v>48</v>
      </c>
      <c r="I142" s="117" t="s">
        <v>211</v>
      </c>
      <c r="J142" s="23" t="s">
        <v>270</v>
      </c>
      <c r="K142" s="24" t="s">
        <v>271</v>
      </c>
      <c r="L142" s="38" t="s">
        <v>21</v>
      </c>
      <c r="M142" s="39">
        <v>100</v>
      </c>
      <c r="O142" s="118" t="s">
        <v>380</v>
      </c>
      <c r="P142" s="40"/>
      <c r="R142" s="20">
        <v>0</v>
      </c>
      <c r="S142" s="20">
        <v>0.02</v>
      </c>
      <c r="T142" s="20">
        <v>0.94</v>
      </c>
      <c r="U142" s="20">
        <v>1</v>
      </c>
      <c r="W142" s="20">
        <v>0</v>
      </c>
      <c r="X142" s="20">
        <v>0.02</v>
      </c>
      <c r="Y142" s="20">
        <v>0.94</v>
      </c>
      <c r="Z142" s="20">
        <v>1</v>
      </c>
    </row>
    <row r="143" spans="1:26" x14ac:dyDescent="0.25">
      <c r="A143" s="15">
        <v>123</v>
      </c>
      <c r="B143" s="15">
        <v>7</v>
      </c>
      <c r="C143" s="15">
        <v>65</v>
      </c>
      <c r="D143" s="27">
        <v>312</v>
      </c>
      <c r="E143" s="27">
        <v>8</v>
      </c>
      <c r="G143" s="115"/>
      <c r="H143" s="116"/>
      <c r="I143" s="117"/>
      <c r="J143" s="116" t="s">
        <v>272</v>
      </c>
      <c r="K143" s="24" t="s">
        <v>273</v>
      </c>
      <c r="L143" s="38" t="s">
        <v>21</v>
      </c>
      <c r="M143" s="39">
        <v>100</v>
      </c>
      <c r="O143" s="119"/>
      <c r="P143" s="107"/>
      <c r="R143" s="20">
        <v>0.12289243037316745</v>
      </c>
      <c r="S143" s="20">
        <v>0.47534102644559745</v>
      </c>
      <c r="T143" s="20">
        <v>0.6566915492240708</v>
      </c>
      <c r="U143" s="20">
        <v>0.99999999999999978</v>
      </c>
      <c r="W143" s="20">
        <v>0.12289243037316745</v>
      </c>
      <c r="X143" s="20">
        <v>0.47534102644559745</v>
      </c>
      <c r="Y143" s="20">
        <v>0.6566915492240708</v>
      </c>
      <c r="Z143" s="20">
        <v>0.99999999999999978</v>
      </c>
    </row>
    <row r="144" spans="1:26" ht="30" x14ac:dyDescent="0.25">
      <c r="A144" s="15">
        <v>124</v>
      </c>
      <c r="B144" s="15">
        <v>7</v>
      </c>
      <c r="C144" s="15">
        <v>65</v>
      </c>
      <c r="D144" s="27">
        <v>312</v>
      </c>
      <c r="E144" s="27">
        <v>10</v>
      </c>
      <c r="G144" s="115"/>
      <c r="H144" s="116"/>
      <c r="I144" s="117"/>
      <c r="J144" s="116"/>
      <c r="K144" s="24" t="s">
        <v>274</v>
      </c>
      <c r="L144" s="38" t="s">
        <v>21</v>
      </c>
      <c r="M144" s="39">
        <v>100</v>
      </c>
      <c r="O144" s="119"/>
      <c r="P144" s="107"/>
      <c r="R144" s="20">
        <v>0.60909802383479927</v>
      </c>
      <c r="S144" s="20">
        <v>0.65165285498670689</v>
      </c>
      <c r="T144" s="20">
        <v>0.7749979239770558</v>
      </c>
      <c r="U144" s="20">
        <v>1</v>
      </c>
      <c r="W144" s="20">
        <v>0.60909802383479927</v>
      </c>
      <c r="X144" s="20">
        <v>0.65165285498670689</v>
      </c>
      <c r="Y144" s="20">
        <v>0.7749979239770558</v>
      </c>
      <c r="Z144" s="20">
        <v>1</v>
      </c>
    </row>
    <row r="145" spans="1:26" ht="30" x14ac:dyDescent="0.25">
      <c r="A145" s="15">
        <v>125</v>
      </c>
      <c r="B145" s="15">
        <v>7</v>
      </c>
      <c r="C145" s="15">
        <v>65</v>
      </c>
      <c r="D145" s="27">
        <v>312</v>
      </c>
      <c r="E145" s="27">
        <v>9</v>
      </c>
      <c r="G145" s="115"/>
      <c r="H145" s="116"/>
      <c r="I145" s="117"/>
      <c r="J145" s="116"/>
      <c r="K145" s="24" t="s">
        <v>275</v>
      </c>
      <c r="L145" s="38" t="s">
        <v>21</v>
      </c>
      <c r="M145" s="39">
        <v>100</v>
      </c>
      <c r="O145" s="119"/>
      <c r="P145" s="107"/>
      <c r="R145" s="20">
        <v>0</v>
      </c>
      <c r="S145" s="20">
        <v>0.2</v>
      </c>
      <c r="T145" s="20">
        <v>0.2</v>
      </c>
      <c r="U145" s="20">
        <v>1</v>
      </c>
      <c r="W145" s="20">
        <v>0</v>
      </c>
      <c r="X145" s="20">
        <v>0.2</v>
      </c>
      <c r="Y145" s="20">
        <v>0.2</v>
      </c>
      <c r="Z145" s="20">
        <v>1</v>
      </c>
    </row>
    <row r="146" spans="1:26" ht="30" x14ac:dyDescent="0.25">
      <c r="A146" s="15">
        <v>126</v>
      </c>
      <c r="B146" s="15">
        <v>7</v>
      </c>
      <c r="C146" s="15">
        <v>65</v>
      </c>
      <c r="D146" s="27">
        <v>311</v>
      </c>
      <c r="E146" s="27">
        <v>5</v>
      </c>
      <c r="G146" s="115"/>
      <c r="H146" s="116"/>
      <c r="I146" s="117"/>
      <c r="J146" s="23" t="s">
        <v>276</v>
      </c>
      <c r="K146" s="24" t="s">
        <v>277</v>
      </c>
      <c r="L146" s="38" t="s">
        <v>21</v>
      </c>
      <c r="M146" s="39">
        <v>100</v>
      </c>
      <c r="O146" s="119"/>
      <c r="P146" s="40"/>
      <c r="R146" s="20">
        <v>0</v>
      </c>
      <c r="S146" s="20">
        <v>0</v>
      </c>
      <c r="T146" s="20">
        <v>0.5</v>
      </c>
      <c r="U146" s="20">
        <v>1</v>
      </c>
      <c r="W146" s="20">
        <v>0</v>
      </c>
      <c r="X146" s="20">
        <v>0</v>
      </c>
      <c r="Y146" s="20">
        <v>0.5</v>
      </c>
      <c r="Z146" s="20">
        <v>1</v>
      </c>
    </row>
    <row r="147" spans="1:26" ht="60" x14ac:dyDescent="0.25">
      <c r="A147" s="15">
        <v>127</v>
      </c>
      <c r="B147" s="15">
        <v>7</v>
      </c>
      <c r="C147" s="15">
        <v>65</v>
      </c>
      <c r="D147" s="28" t="e">
        <v>#N/A</v>
      </c>
      <c r="E147" s="27">
        <v>4</v>
      </c>
      <c r="G147" s="115"/>
      <c r="H147" s="116"/>
      <c r="I147" s="117"/>
      <c r="J147" s="23" t="s">
        <v>278</v>
      </c>
      <c r="K147" s="24" t="s">
        <v>271</v>
      </c>
      <c r="L147" s="38" t="s">
        <v>21</v>
      </c>
      <c r="M147" s="39">
        <v>100</v>
      </c>
      <c r="O147" s="119"/>
      <c r="P147" s="40"/>
      <c r="R147" s="20">
        <v>0.4</v>
      </c>
      <c r="S147" s="20">
        <v>1</v>
      </c>
      <c r="T147" s="20">
        <v>1</v>
      </c>
      <c r="U147" s="20">
        <v>1</v>
      </c>
      <c r="W147" s="20">
        <v>0.4</v>
      </c>
      <c r="X147" s="20">
        <v>1</v>
      </c>
      <c r="Y147" s="20">
        <v>1</v>
      </c>
      <c r="Z147" s="20">
        <v>1</v>
      </c>
    </row>
    <row r="148" spans="1:26" ht="30" x14ac:dyDescent="0.25">
      <c r="A148" s="15">
        <v>128</v>
      </c>
      <c r="B148" s="15">
        <v>7</v>
      </c>
      <c r="C148" s="15">
        <v>65</v>
      </c>
      <c r="D148" s="27">
        <v>309</v>
      </c>
      <c r="E148" s="27">
        <v>2</v>
      </c>
      <c r="G148" s="115"/>
      <c r="H148" s="116"/>
      <c r="I148" s="117"/>
      <c r="J148" s="116" t="s">
        <v>279</v>
      </c>
      <c r="K148" s="24" t="s">
        <v>280</v>
      </c>
      <c r="L148" s="38" t="s">
        <v>21</v>
      </c>
      <c r="M148" s="39">
        <v>100</v>
      </c>
      <c r="O148" s="119"/>
      <c r="P148" s="107"/>
      <c r="R148" s="20">
        <v>0.11873120353329272</v>
      </c>
      <c r="S148" s="20">
        <v>0.43040112293527244</v>
      </c>
      <c r="T148" s="20">
        <v>0.55481133800126003</v>
      </c>
      <c r="U148" s="20">
        <v>1</v>
      </c>
      <c r="W148" s="20">
        <v>0.11873120353329272</v>
      </c>
      <c r="X148" s="20">
        <v>0.43040112293527244</v>
      </c>
      <c r="Y148" s="20">
        <v>0.55481133800126003</v>
      </c>
      <c r="Z148" s="20">
        <v>1</v>
      </c>
    </row>
    <row r="149" spans="1:26" ht="30" x14ac:dyDescent="0.25">
      <c r="A149" s="15">
        <v>129</v>
      </c>
      <c r="B149" s="15">
        <v>7</v>
      </c>
      <c r="C149" s="15">
        <v>65</v>
      </c>
      <c r="D149" s="27">
        <v>309</v>
      </c>
      <c r="E149" s="27">
        <v>6</v>
      </c>
      <c r="G149" s="115"/>
      <c r="H149" s="116"/>
      <c r="I149" s="117"/>
      <c r="J149" s="116"/>
      <c r="K149" s="24" t="s">
        <v>281</v>
      </c>
      <c r="L149" s="38" t="s">
        <v>21</v>
      </c>
      <c r="M149" s="39">
        <v>100</v>
      </c>
      <c r="O149" s="119"/>
      <c r="P149" s="107"/>
      <c r="R149" s="20">
        <v>0.28636856138416977</v>
      </c>
      <c r="S149" s="20">
        <v>0.29265669075239892</v>
      </c>
      <c r="T149" s="20">
        <v>0.51325931559510762</v>
      </c>
      <c r="U149" s="20">
        <v>1</v>
      </c>
      <c r="W149" s="20">
        <v>0.28636856138416977</v>
      </c>
      <c r="X149" s="20">
        <v>0.29265669075239892</v>
      </c>
      <c r="Y149" s="20">
        <v>0.51325931559510762</v>
      </c>
      <c r="Z149" s="20">
        <v>1</v>
      </c>
    </row>
    <row r="150" spans="1:26" ht="30" x14ac:dyDescent="0.25">
      <c r="A150" s="15">
        <v>130</v>
      </c>
      <c r="B150" s="15">
        <v>7</v>
      </c>
      <c r="C150" s="15">
        <v>65</v>
      </c>
      <c r="D150" s="27">
        <v>309</v>
      </c>
      <c r="E150" s="27">
        <v>7</v>
      </c>
      <c r="G150" s="115"/>
      <c r="H150" s="116"/>
      <c r="I150" s="117"/>
      <c r="J150" s="116"/>
      <c r="K150" s="24" t="s">
        <v>282</v>
      </c>
      <c r="L150" s="38" t="s">
        <v>21</v>
      </c>
      <c r="M150" s="39">
        <v>100</v>
      </c>
      <c r="O150" s="119"/>
      <c r="P150" s="107"/>
      <c r="R150" s="20">
        <v>0.48863636363636365</v>
      </c>
      <c r="S150" s="20">
        <v>0.51136363636363635</v>
      </c>
      <c r="T150" s="20">
        <v>0.95113636363636367</v>
      </c>
      <c r="U150" s="20">
        <v>1</v>
      </c>
      <c r="W150" s="20">
        <v>0.48863636363636365</v>
      </c>
      <c r="X150" s="20">
        <v>0.51136363636363635</v>
      </c>
      <c r="Y150" s="20">
        <v>0.95113636363636367</v>
      </c>
      <c r="Z150" s="20">
        <v>1</v>
      </c>
    </row>
    <row r="151" spans="1:26" ht="45" x14ac:dyDescent="0.25">
      <c r="A151" s="15">
        <v>131</v>
      </c>
      <c r="B151" s="15">
        <v>7</v>
      </c>
      <c r="C151" s="15">
        <v>65</v>
      </c>
      <c r="D151" s="29">
        <v>309</v>
      </c>
      <c r="E151" s="29">
        <v>3</v>
      </c>
      <c r="G151" s="115"/>
      <c r="H151" s="116"/>
      <c r="I151" s="117"/>
      <c r="J151" s="116"/>
      <c r="K151" s="24" t="s">
        <v>283</v>
      </c>
      <c r="L151" s="38" t="s">
        <v>21</v>
      </c>
      <c r="M151" s="39">
        <v>100</v>
      </c>
      <c r="O151" s="119"/>
      <c r="P151" s="107"/>
      <c r="R151" s="22">
        <v>0</v>
      </c>
      <c r="S151" s="22">
        <v>0</v>
      </c>
      <c r="T151" s="22">
        <v>0</v>
      </c>
      <c r="U151" s="22">
        <v>0</v>
      </c>
      <c r="W151" s="22">
        <v>0</v>
      </c>
      <c r="X151" s="22">
        <v>0</v>
      </c>
      <c r="Y151" s="22">
        <v>0</v>
      </c>
      <c r="Z151" s="22">
        <v>0</v>
      </c>
    </row>
    <row r="152" spans="1:26" x14ac:dyDescent="0.25">
      <c r="A152" s="15">
        <v>132</v>
      </c>
      <c r="B152" s="15">
        <v>7</v>
      </c>
      <c r="C152" s="15">
        <v>65</v>
      </c>
      <c r="D152" s="27">
        <v>313</v>
      </c>
      <c r="E152" s="27">
        <v>4</v>
      </c>
      <c r="G152" s="115"/>
      <c r="H152" s="116"/>
      <c r="I152" s="117"/>
      <c r="J152" s="116" t="s">
        <v>284</v>
      </c>
      <c r="K152" s="24" t="s">
        <v>271</v>
      </c>
      <c r="L152" s="38" t="s">
        <v>21</v>
      </c>
      <c r="M152" s="39">
        <v>100</v>
      </c>
      <c r="O152" s="119"/>
      <c r="P152" s="107"/>
      <c r="R152" s="20">
        <v>0.4</v>
      </c>
      <c r="S152" s="20">
        <v>1</v>
      </c>
      <c r="T152" s="20">
        <v>1</v>
      </c>
      <c r="U152" s="20">
        <v>1</v>
      </c>
      <c r="W152" s="20">
        <v>0.4</v>
      </c>
      <c r="X152" s="20">
        <v>1</v>
      </c>
      <c r="Y152" s="20">
        <v>1</v>
      </c>
      <c r="Z152" s="20">
        <v>1</v>
      </c>
    </row>
    <row r="153" spans="1:26" ht="30" x14ac:dyDescent="0.25">
      <c r="A153" s="15">
        <v>133</v>
      </c>
      <c r="B153" s="15">
        <v>7</v>
      </c>
      <c r="C153" s="15">
        <v>65</v>
      </c>
      <c r="D153" s="27">
        <v>313</v>
      </c>
      <c r="E153" s="27">
        <v>12</v>
      </c>
      <c r="G153" s="115"/>
      <c r="H153" s="116"/>
      <c r="I153" s="117"/>
      <c r="J153" s="116"/>
      <c r="K153" s="24" t="s">
        <v>285</v>
      </c>
      <c r="L153" s="38" t="s">
        <v>21</v>
      </c>
      <c r="M153" s="39">
        <v>100</v>
      </c>
      <c r="O153" s="120"/>
      <c r="P153" s="107"/>
      <c r="R153" s="20">
        <v>0</v>
      </c>
      <c r="S153" s="20">
        <v>0.5</v>
      </c>
      <c r="T153" s="20">
        <v>0.95</v>
      </c>
      <c r="U153" s="20">
        <v>1</v>
      </c>
      <c r="W153" s="20">
        <v>0</v>
      </c>
      <c r="X153" s="20">
        <v>0.5</v>
      </c>
      <c r="Y153" s="20">
        <v>0.95</v>
      </c>
      <c r="Z153" s="20">
        <v>1</v>
      </c>
    </row>
    <row r="154" spans="1:26" x14ac:dyDescent="0.25">
      <c r="A154" s="25"/>
      <c r="B154" s="25"/>
      <c r="C154" s="25"/>
      <c r="D154" s="25"/>
      <c r="E154" s="25"/>
      <c r="G154" s="108" t="s">
        <v>381</v>
      </c>
      <c r="H154" s="109"/>
      <c r="I154" s="109"/>
      <c r="J154" s="109"/>
      <c r="K154" s="109"/>
      <c r="L154" s="109"/>
      <c r="M154" s="41"/>
      <c r="O154" s="42"/>
      <c r="P154" s="43"/>
      <c r="R154" s="26"/>
      <c r="S154" s="26"/>
      <c r="T154" s="26"/>
      <c r="U154" s="26"/>
      <c r="W154" s="26"/>
      <c r="X154" s="26"/>
      <c r="Y154" s="26"/>
      <c r="Z154" s="26"/>
    </row>
    <row r="155" spans="1:26" ht="45" x14ac:dyDescent="0.25">
      <c r="A155" s="15">
        <v>134</v>
      </c>
      <c r="B155" s="15">
        <v>7</v>
      </c>
      <c r="C155" s="15">
        <v>65</v>
      </c>
      <c r="D155" s="27">
        <v>393</v>
      </c>
      <c r="E155" s="27">
        <v>117</v>
      </c>
      <c r="G155" s="115" t="s">
        <v>286</v>
      </c>
      <c r="H155" s="116" t="s">
        <v>48</v>
      </c>
      <c r="I155" s="117" t="s">
        <v>211</v>
      </c>
      <c r="J155" s="23" t="s">
        <v>287</v>
      </c>
      <c r="K155" s="24" t="s">
        <v>288</v>
      </c>
      <c r="L155" s="38" t="s">
        <v>21</v>
      </c>
      <c r="M155" s="39">
        <v>100</v>
      </c>
      <c r="O155" s="118" t="s">
        <v>380</v>
      </c>
      <c r="P155" s="40"/>
      <c r="R155" s="20">
        <v>0.25</v>
      </c>
      <c r="S155" s="20">
        <v>0.5</v>
      </c>
      <c r="T155" s="20">
        <v>0.75</v>
      </c>
      <c r="U155" s="20">
        <v>1</v>
      </c>
      <c r="W155" s="20">
        <v>0.25</v>
      </c>
      <c r="X155" s="20">
        <v>0.5</v>
      </c>
      <c r="Y155" s="20">
        <v>0.75</v>
      </c>
      <c r="Z155" s="20">
        <v>1</v>
      </c>
    </row>
    <row r="156" spans="1:26" ht="30" customHeight="1" x14ac:dyDescent="0.25">
      <c r="A156" s="15">
        <v>135</v>
      </c>
      <c r="B156" s="15">
        <v>7</v>
      </c>
      <c r="C156" s="15">
        <v>65</v>
      </c>
      <c r="D156" s="27">
        <v>394</v>
      </c>
      <c r="E156" s="27">
        <v>120</v>
      </c>
      <c r="G156" s="115"/>
      <c r="H156" s="116"/>
      <c r="I156" s="117"/>
      <c r="J156" s="116" t="s">
        <v>289</v>
      </c>
      <c r="K156" s="24" t="s">
        <v>290</v>
      </c>
      <c r="L156" s="38" t="s">
        <v>21</v>
      </c>
      <c r="M156" s="39">
        <v>100</v>
      </c>
      <c r="O156" s="119"/>
      <c r="P156" s="107"/>
      <c r="R156" s="20">
        <v>0.25</v>
      </c>
      <c r="S156" s="20">
        <v>0.5</v>
      </c>
      <c r="T156" s="20">
        <v>0.75</v>
      </c>
      <c r="U156" s="20">
        <v>1</v>
      </c>
      <c r="W156" s="20">
        <v>0.25</v>
      </c>
      <c r="X156" s="20">
        <v>0.5</v>
      </c>
      <c r="Y156" s="20">
        <v>0.75</v>
      </c>
      <c r="Z156" s="20">
        <v>1</v>
      </c>
    </row>
    <row r="157" spans="1:26" ht="30" customHeight="1" x14ac:dyDescent="0.25">
      <c r="A157" s="15">
        <v>136</v>
      </c>
      <c r="B157" s="15">
        <v>7</v>
      </c>
      <c r="C157" s="15">
        <v>65</v>
      </c>
      <c r="D157" s="27">
        <v>394</v>
      </c>
      <c r="E157" s="27">
        <v>118</v>
      </c>
      <c r="G157" s="115"/>
      <c r="H157" s="116"/>
      <c r="I157" s="117"/>
      <c r="J157" s="116"/>
      <c r="K157" s="24" t="s">
        <v>291</v>
      </c>
      <c r="L157" s="38" t="s">
        <v>21</v>
      </c>
      <c r="M157" s="39">
        <v>100</v>
      </c>
      <c r="O157" s="119"/>
      <c r="P157" s="107"/>
      <c r="R157" s="20">
        <v>0</v>
      </c>
      <c r="S157" s="20">
        <v>0.75</v>
      </c>
      <c r="T157" s="20">
        <v>1</v>
      </c>
      <c r="U157" s="20">
        <v>1</v>
      </c>
      <c r="W157" s="20">
        <v>0</v>
      </c>
      <c r="X157" s="20">
        <v>0.75</v>
      </c>
      <c r="Y157" s="20">
        <v>1</v>
      </c>
      <c r="Z157" s="20">
        <v>1</v>
      </c>
    </row>
    <row r="158" spans="1:26" ht="30" customHeight="1" x14ac:dyDescent="0.25">
      <c r="A158" s="15">
        <v>137</v>
      </c>
      <c r="B158" s="15">
        <v>7</v>
      </c>
      <c r="C158" s="15">
        <v>65</v>
      </c>
      <c r="D158" s="27">
        <v>394</v>
      </c>
      <c r="E158" s="27">
        <v>119</v>
      </c>
      <c r="G158" s="115"/>
      <c r="H158" s="116"/>
      <c r="I158" s="117"/>
      <c r="J158" s="116"/>
      <c r="K158" s="24" t="s">
        <v>292</v>
      </c>
      <c r="L158" s="38" t="s">
        <v>21</v>
      </c>
      <c r="M158" s="39">
        <v>100</v>
      </c>
      <c r="O158" s="120"/>
      <c r="P158" s="107"/>
      <c r="R158" s="20">
        <v>0</v>
      </c>
      <c r="S158" s="20">
        <v>0.75</v>
      </c>
      <c r="T158" s="20">
        <v>1</v>
      </c>
      <c r="U158" s="20">
        <v>1</v>
      </c>
      <c r="W158" s="20">
        <v>0</v>
      </c>
      <c r="X158" s="20">
        <v>0.75</v>
      </c>
      <c r="Y158" s="20">
        <v>1</v>
      </c>
      <c r="Z158" s="20">
        <v>1</v>
      </c>
    </row>
    <row r="159" spans="1:26" x14ac:dyDescent="0.25">
      <c r="A159" s="25"/>
      <c r="B159" s="25"/>
      <c r="C159" s="25"/>
      <c r="D159" s="25"/>
      <c r="E159" s="25"/>
      <c r="G159" s="108" t="s">
        <v>381</v>
      </c>
      <c r="H159" s="109"/>
      <c r="I159" s="109"/>
      <c r="J159" s="109"/>
      <c r="K159" s="109"/>
      <c r="L159" s="109"/>
      <c r="M159" s="41"/>
      <c r="O159" s="42"/>
      <c r="P159" s="43"/>
      <c r="R159" s="26"/>
      <c r="S159" s="26"/>
      <c r="T159" s="26"/>
      <c r="U159" s="26"/>
      <c r="W159" s="26"/>
      <c r="X159" s="26"/>
      <c r="Y159" s="26"/>
      <c r="Z159" s="26"/>
    </row>
    <row r="160" spans="1:26" ht="30" x14ac:dyDescent="0.25">
      <c r="A160" s="15">
        <v>138</v>
      </c>
      <c r="B160" s="15">
        <v>5</v>
      </c>
      <c r="C160" s="15">
        <v>58</v>
      </c>
      <c r="D160" s="27">
        <v>348</v>
      </c>
      <c r="E160" s="27">
        <v>58</v>
      </c>
      <c r="G160" s="115" t="s">
        <v>293</v>
      </c>
      <c r="H160" s="116" t="s">
        <v>63</v>
      </c>
      <c r="I160" s="117" t="s">
        <v>68</v>
      </c>
      <c r="J160" s="23" t="s">
        <v>294</v>
      </c>
      <c r="K160" s="24" t="s">
        <v>295</v>
      </c>
      <c r="L160" s="38" t="s">
        <v>21</v>
      </c>
      <c r="M160" s="39">
        <v>100</v>
      </c>
      <c r="O160" s="118" t="s">
        <v>380</v>
      </c>
      <c r="P160" s="40"/>
      <c r="R160" s="20">
        <v>0.15</v>
      </c>
      <c r="S160" s="20">
        <v>0.45</v>
      </c>
      <c r="T160" s="20">
        <v>0.8</v>
      </c>
      <c r="U160" s="20">
        <v>1</v>
      </c>
      <c r="W160" s="20">
        <v>0.15</v>
      </c>
      <c r="X160" s="20">
        <v>0.45</v>
      </c>
      <c r="Y160" s="20">
        <v>0.8</v>
      </c>
      <c r="Z160" s="20">
        <v>1</v>
      </c>
    </row>
    <row r="161" spans="1:26" ht="30" x14ac:dyDescent="0.25">
      <c r="A161" s="15">
        <v>139</v>
      </c>
      <c r="B161" s="15">
        <v>5</v>
      </c>
      <c r="C161" s="15">
        <v>58</v>
      </c>
      <c r="D161" s="27">
        <v>354</v>
      </c>
      <c r="E161" s="27">
        <v>68</v>
      </c>
      <c r="G161" s="115"/>
      <c r="H161" s="116"/>
      <c r="I161" s="117"/>
      <c r="J161" s="23" t="s">
        <v>296</v>
      </c>
      <c r="K161" s="24" t="s">
        <v>297</v>
      </c>
      <c r="L161" s="38" t="s">
        <v>21</v>
      </c>
      <c r="M161" s="39">
        <v>100</v>
      </c>
      <c r="O161" s="119"/>
      <c r="P161" s="40"/>
      <c r="R161" s="20">
        <v>0.15</v>
      </c>
      <c r="S161" s="20">
        <v>0.45</v>
      </c>
      <c r="T161" s="20">
        <v>0.8</v>
      </c>
      <c r="U161" s="20">
        <v>1</v>
      </c>
      <c r="W161" s="20">
        <v>0.15</v>
      </c>
      <c r="X161" s="20">
        <v>0.45</v>
      </c>
      <c r="Y161" s="20">
        <v>0.8</v>
      </c>
      <c r="Z161" s="20">
        <v>1</v>
      </c>
    </row>
    <row r="162" spans="1:26" ht="45" x14ac:dyDescent="0.25">
      <c r="A162" s="15">
        <v>140</v>
      </c>
      <c r="B162" s="15">
        <v>6</v>
      </c>
      <c r="C162" s="15">
        <v>64</v>
      </c>
      <c r="D162" s="27">
        <v>357</v>
      </c>
      <c r="E162" s="27">
        <v>71</v>
      </c>
      <c r="G162" s="115"/>
      <c r="H162" s="116" t="s">
        <v>71</v>
      </c>
      <c r="I162" s="117" t="s">
        <v>298</v>
      </c>
      <c r="J162" s="23" t="s">
        <v>299</v>
      </c>
      <c r="K162" s="24" t="s">
        <v>300</v>
      </c>
      <c r="L162" s="38" t="s">
        <v>21</v>
      </c>
      <c r="M162" s="39">
        <v>100</v>
      </c>
      <c r="O162" s="119"/>
      <c r="P162" s="40"/>
      <c r="R162" s="20">
        <v>0.15</v>
      </c>
      <c r="S162" s="20">
        <v>0.45</v>
      </c>
      <c r="T162" s="20">
        <v>0.8</v>
      </c>
      <c r="U162" s="20">
        <v>1</v>
      </c>
      <c r="W162" s="20">
        <v>0.15</v>
      </c>
      <c r="X162" s="20">
        <v>0.45</v>
      </c>
      <c r="Y162" s="20">
        <v>0.8</v>
      </c>
      <c r="Z162" s="20">
        <v>1</v>
      </c>
    </row>
    <row r="163" spans="1:26" ht="45" x14ac:dyDescent="0.25">
      <c r="A163" s="15">
        <v>141</v>
      </c>
      <c r="B163" s="15">
        <v>6</v>
      </c>
      <c r="C163" s="15">
        <v>64</v>
      </c>
      <c r="D163" s="27">
        <v>356</v>
      </c>
      <c r="E163" s="27">
        <v>70</v>
      </c>
      <c r="G163" s="115"/>
      <c r="H163" s="116"/>
      <c r="I163" s="117"/>
      <c r="J163" s="23" t="s">
        <v>301</v>
      </c>
      <c r="K163" s="24" t="s">
        <v>302</v>
      </c>
      <c r="L163" s="38" t="s">
        <v>21</v>
      </c>
      <c r="M163" s="39">
        <v>100</v>
      </c>
      <c r="O163" s="119"/>
      <c r="P163" s="40"/>
      <c r="R163" s="20">
        <v>0.15</v>
      </c>
      <c r="S163" s="20">
        <v>0.45</v>
      </c>
      <c r="T163" s="20">
        <v>0.8</v>
      </c>
      <c r="U163" s="20">
        <v>1</v>
      </c>
      <c r="W163" s="20">
        <v>0.15</v>
      </c>
      <c r="X163" s="20">
        <v>0.45</v>
      </c>
      <c r="Y163" s="20">
        <v>0.8</v>
      </c>
      <c r="Z163" s="20">
        <v>1</v>
      </c>
    </row>
    <row r="164" spans="1:26" ht="30" x14ac:dyDescent="0.25">
      <c r="A164" s="15">
        <v>142</v>
      </c>
      <c r="B164" s="15">
        <v>6</v>
      </c>
      <c r="C164" s="15">
        <v>64</v>
      </c>
      <c r="D164" s="27">
        <v>355</v>
      </c>
      <c r="E164" s="27">
        <v>69</v>
      </c>
      <c r="G164" s="115"/>
      <c r="H164" s="116"/>
      <c r="I164" s="117"/>
      <c r="J164" s="23" t="s">
        <v>303</v>
      </c>
      <c r="K164" s="24" t="s">
        <v>304</v>
      </c>
      <c r="L164" s="38" t="s">
        <v>21</v>
      </c>
      <c r="M164" s="39">
        <v>100</v>
      </c>
      <c r="O164" s="119"/>
      <c r="P164" s="40"/>
      <c r="R164" s="20">
        <v>0.15</v>
      </c>
      <c r="S164" s="20">
        <v>0.45</v>
      </c>
      <c r="T164" s="20">
        <v>0.8</v>
      </c>
      <c r="U164" s="20">
        <v>1</v>
      </c>
      <c r="W164" s="20">
        <v>0.15</v>
      </c>
      <c r="X164" s="20">
        <v>0.45</v>
      </c>
      <c r="Y164" s="20">
        <v>0.8</v>
      </c>
      <c r="Z164" s="20">
        <v>1</v>
      </c>
    </row>
    <row r="165" spans="1:26" ht="60" x14ac:dyDescent="0.25">
      <c r="A165" s="15">
        <v>143</v>
      </c>
      <c r="B165" s="15">
        <v>7</v>
      </c>
      <c r="C165" s="15">
        <v>68</v>
      </c>
      <c r="D165" s="27">
        <v>358</v>
      </c>
      <c r="E165" s="27">
        <v>72</v>
      </c>
      <c r="G165" s="115"/>
      <c r="H165" s="23" t="s">
        <v>48</v>
      </c>
      <c r="I165" s="24" t="s">
        <v>49</v>
      </c>
      <c r="J165" s="23" t="s">
        <v>305</v>
      </c>
      <c r="K165" s="24" t="s">
        <v>306</v>
      </c>
      <c r="L165" s="38" t="s">
        <v>21</v>
      </c>
      <c r="M165" s="39">
        <v>100</v>
      </c>
      <c r="O165" s="120"/>
      <c r="P165" s="40"/>
      <c r="R165" s="20">
        <v>0.15</v>
      </c>
      <c r="S165" s="20">
        <v>0.45</v>
      </c>
      <c r="T165" s="20">
        <v>0.8</v>
      </c>
      <c r="U165" s="20">
        <v>1</v>
      </c>
      <c r="W165" s="20">
        <v>0.15</v>
      </c>
      <c r="X165" s="20">
        <v>0.45</v>
      </c>
      <c r="Y165" s="20">
        <v>0.8</v>
      </c>
      <c r="Z165" s="20">
        <v>1</v>
      </c>
    </row>
    <row r="166" spans="1:26" x14ac:dyDescent="0.25">
      <c r="A166" s="25"/>
      <c r="B166" s="25"/>
      <c r="C166" s="25"/>
      <c r="D166" s="25"/>
      <c r="E166" s="25"/>
      <c r="G166" s="108" t="s">
        <v>381</v>
      </c>
      <c r="H166" s="109"/>
      <c r="I166" s="109"/>
      <c r="J166" s="109"/>
      <c r="K166" s="109"/>
      <c r="L166" s="109"/>
      <c r="M166" s="41"/>
      <c r="O166" s="42"/>
      <c r="P166" s="43"/>
      <c r="R166" s="26"/>
      <c r="S166" s="26"/>
      <c r="T166" s="26"/>
      <c r="U166" s="26"/>
      <c r="W166" s="26"/>
      <c r="X166" s="26"/>
      <c r="Y166" s="26"/>
      <c r="Z166" s="26"/>
    </row>
    <row r="167" spans="1:26" ht="30" x14ac:dyDescent="0.25">
      <c r="A167" s="15">
        <v>144</v>
      </c>
      <c r="B167" s="15">
        <v>5</v>
      </c>
      <c r="C167" s="15">
        <v>58</v>
      </c>
      <c r="D167" s="27">
        <v>359</v>
      </c>
      <c r="E167" s="27">
        <v>73</v>
      </c>
      <c r="G167" s="115" t="s">
        <v>307</v>
      </c>
      <c r="H167" s="116" t="s">
        <v>63</v>
      </c>
      <c r="I167" s="117" t="s">
        <v>68</v>
      </c>
      <c r="J167" s="23" t="s">
        <v>308</v>
      </c>
      <c r="K167" s="24" t="s">
        <v>309</v>
      </c>
      <c r="L167" s="38" t="s">
        <v>21</v>
      </c>
      <c r="M167" s="39">
        <v>100</v>
      </c>
      <c r="O167" s="118" t="s">
        <v>380</v>
      </c>
      <c r="P167" s="40"/>
      <c r="R167" s="20">
        <v>0.25</v>
      </c>
      <c r="S167" s="20">
        <v>0.5</v>
      </c>
      <c r="T167" s="20">
        <v>0.75</v>
      </c>
      <c r="U167" s="20">
        <v>1</v>
      </c>
      <c r="W167" s="20">
        <v>0.25</v>
      </c>
      <c r="X167" s="20">
        <v>0.5</v>
      </c>
      <c r="Y167" s="20">
        <v>0.75</v>
      </c>
      <c r="Z167" s="20">
        <v>1</v>
      </c>
    </row>
    <row r="168" spans="1:26" ht="30" x14ac:dyDescent="0.25">
      <c r="A168" s="15">
        <v>145</v>
      </c>
      <c r="B168" s="15">
        <v>5</v>
      </c>
      <c r="C168" s="15">
        <v>58</v>
      </c>
      <c r="D168" s="27">
        <v>354</v>
      </c>
      <c r="E168" s="27">
        <v>68</v>
      </c>
      <c r="G168" s="115"/>
      <c r="H168" s="116"/>
      <c r="I168" s="117"/>
      <c r="J168" s="23" t="s">
        <v>296</v>
      </c>
      <c r="K168" s="24" t="s">
        <v>297</v>
      </c>
      <c r="L168" s="38" t="s">
        <v>21</v>
      </c>
      <c r="M168" s="39">
        <v>100</v>
      </c>
      <c r="O168" s="119"/>
      <c r="P168" s="40"/>
      <c r="R168" s="20">
        <v>0.25</v>
      </c>
      <c r="S168" s="20">
        <v>0.5</v>
      </c>
      <c r="T168" s="20">
        <v>0.75</v>
      </c>
      <c r="U168" s="20">
        <v>1</v>
      </c>
      <c r="W168" s="20">
        <v>0.25</v>
      </c>
      <c r="X168" s="20">
        <v>0.5</v>
      </c>
      <c r="Y168" s="20">
        <v>0.75</v>
      </c>
      <c r="Z168" s="20">
        <v>1</v>
      </c>
    </row>
    <row r="169" spans="1:26" ht="45" x14ac:dyDescent="0.25">
      <c r="A169" s="15">
        <v>146</v>
      </c>
      <c r="B169" s="15">
        <v>6</v>
      </c>
      <c r="C169" s="15">
        <v>64</v>
      </c>
      <c r="D169" s="27">
        <v>357</v>
      </c>
      <c r="E169" s="27">
        <v>71</v>
      </c>
      <c r="G169" s="115"/>
      <c r="H169" s="116" t="s">
        <v>71</v>
      </c>
      <c r="I169" s="117" t="s">
        <v>298</v>
      </c>
      <c r="J169" s="23" t="s">
        <v>299</v>
      </c>
      <c r="K169" s="24" t="s">
        <v>300</v>
      </c>
      <c r="L169" s="38" t="s">
        <v>21</v>
      </c>
      <c r="M169" s="39">
        <v>100</v>
      </c>
      <c r="O169" s="119"/>
      <c r="P169" s="40"/>
      <c r="R169" s="20">
        <v>0.1</v>
      </c>
      <c r="S169" s="20">
        <v>0.4</v>
      </c>
      <c r="T169" s="20">
        <v>0.7</v>
      </c>
      <c r="U169" s="20">
        <v>1</v>
      </c>
      <c r="W169" s="20">
        <v>0.1</v>
      </c>
      <c r="X169" s="20">
        <v>0.4</v>
      </c>
      <c r="Y169" s="20">
        <v>0.7</v>
      </c>
      <c r="Z169" s="20">
        <v>1</v>
      </c>
    </row>
    <row r="170" spans="1:26" ht="45" x14ac:dyDescent="0.25">
      <c r="A170" s="15">
        <v>147</v>
      </c>
      <c r="B170" s="15">
        <v>6</v>
      </c>
      <c r="C170" s="15">
        <v>64</v>
      </c>
      <c r="D170" s="27">
        <v>356</v>
      </c>
      <c r="E170" s="27">
        <v>70</v>
      </c>
      <c r="G170" s="115"/>
      <c r="H170" s="116"/>
      <c r="I170" s="117"/>
      <c r="J170" s="23" t="s">
        <v>301</v>
      </c>
      <c r="K170" s="24" t="s">
        <v>302</v>
      </c>
      <c r="L170" s="38" t="s">
        <v>21</v>
      </c>
      <c r="M170" s="39">
        <v>100</v>
      </c>
      <c r="O170" s="119"/>
      <c r="P170" s="40"/>
      <c r="R170" s="20">
        <v>0.1</v>
      </c>
      <c r="S170" s="20">
        <v>0.4</v>
      </c>
      <c r="T170" s="20">
        <v>0.7</v>
      </c>
      <c r="U170" s="20">
        <v>1</v>
      </c>
      <c r="W170" s="20">
        <v>0.1</v>
      </c>
      <c r="X170" s="20">
        <v>0.4</v>
      </c>
      <c r="Y170" s="20">
        <v>0.7</v>
      </c>
      <c r="Z170" s="20">
        <v>1</v>
      </c>
    </row>
    <row r="171" spans="1:26" ht="30" x14ac:dyDescent="0.25">
      <c r="A171" s="15">
        <v>148</v>
      </c>
      <c r="B171" s="15">
        <v>6</v>
      </c>
      <c r="C171" s="15">
        <v>64</v>
      </c>
      <c r="D171" s="27">
        <v>362</v>
      </c>
      <c r="E171" s="27">
        <v>69</v>
      </c>
      <c r="G171" s="115"/>
      <c r="H171" s="116"/>
      <c r="I171" s="117"/>
      <c r="J171" s="23" t="s">
        <v>310</v>
      </c>
      <c r="K171" s="24" t="s">
        <v>304</v>
      </c>
      <c r="L171" s="38" t="s">
        <v>21</v>
      </c>
      <c r="M171" s="39">
        <v>100</v>
      </c>
      <c r="O171" s="119"/>
      <c r="P171" s="40"/>
      <c r="R171" s="20">
        <v>0.1</v>
      </c>
      <c r="S171" s="20">
        <v>0.4</v>
      </c>
      <c r="T171" s="20">
        <v>0.7</v>
      </c>
      <c r="U171" s="20">
        <v>1</v>
      </c>
      <c r="W171" s="20">
        <v>0.1</v>
      </c>
      <c r="X171" s="20">
        <v>0.4</v>
      </c>
      <c r="Y171" s="20">
        <v>0.7</v>
      </c>
      <c r="Z171" s="20">
        <v>1</v>
      </c>
    </row>
    <row r="172" spans="1:26" ht="60" x14ac:dyDescent="0.25">
      <c r="A172" s="15">
        <v>149</v>
      </c>
      <c r="B172" s="15">
        <v>7</v>
      </c>
      <c r="C172" s="15">
        <v>68</v>
      </c>
      <c r="D172" s="27">
        <v>358</v>
      </c>
      <c r="E172" s="27">
        <v>72</v>
      </c>
      <c r="G172" s="115"/>
      <c r="H172" s="23" t="s">
        <v>48</v>
      </c>
      <c r="I172" s="24" t="s">
        <v>49</v>
      </c>
      <c r="J172" s="23" t="s">
        <v>305</v>
      </c>
      <c r="K172" s="24" t="s">
        <v>306</v>
      </c>
      <c r="L172" s="38" t="s">
        <v>21</v>
      </c>
      <c r="M172" s="39">
        <v>100</v>
      </c>
      <c r="O172" s="120"/>
      <c r="P172" s="40"/>
      <c r="R172" s="20">
        <v>0.1</v>
      </c>
      <c r="S172" s="20">
        <v>0.4</v>
      </c>
      <c r="T172" s="20">
        <v>0.7</v>
      </c>
      <c r="U172" s="20">
        <v>1</v>
      </c>
      <c r="W172" s="20">
        <v>0.1</v>
      </c>
      <c r="X172" s="20">
        <v>0.4</v>
      </c>
      <c r="Y172" s="20">
        <v>0.7</v>
      </c>
      <c r="Z172" s="20">
        <v>1</v>
      </c>
    </row>
    <row r="173" spans="1:26" x14ac:dyDescent="0.25">
      <c r="A173" s="25"/>
      <c r="B173" s="25"/>
      <c r="C173" s="25"/>
      <c r="D173" s="25"/>
      <c r="E173" s="25"/>
      <c r="G173" s="108" t="s">
        <v>381</v>
      </c>
      <c r="H173" s="109"/>
      <c r="I173" s="109"/>
      <c r="J173" s="109"/>
      <c r="K173" s="109"/>
      <c r="L173" s="109"/>
      <c r="M173" s="41"/>
      <c r="O173" s="42"/>
      <c r="P173" s="43"/>
      <c r="R173" s="26"/>
      <c r="S173" s="26"/>
      <c r="T173" s="26"/>
      <c r="U173" s="26"/>
      <c r="W173" s="26"/>
      <c r="X173" s="26"/>
      <c r="Y173" s="26"/>
      <c r="Z173" s="26"/>
    </row>
    <row r="174" spans="1:26" ht="52.5" customHeight="1" x14ac:dyDescent="0.25">
      <c r="A174" s="15">
        <v>150</v>
      </c>
      <c r="B174" s="15">
        <v>5</v>
      </c>
      <c r="C174" s="15">
        <v>58</v>
      </c>
      <c r="D174" s="28" t="e">
        <v>#N/A</v>
      </c>
      <c r="E174" s="28" t="e">
        <v>#N/A</v>
      </c>
      <c r="G174" s="115" t="s">
        <v>311</v>
      </c>
      <c r="H174" s="116" t="s">
        <v>63</v>
      </c>
      <c r="I174" s="117" t="s">
        <v>68</v>
      </c>
      <c r="J174" s="23" t="s">
        <v>312</v>
      </c>
      <c r="K174" s="24" t="s">
        <v>313</v>
      </c>
      <c r="L174" s="38" t="s">
        <v>21</v>
      </c>
      <c r="M174" s="39">
        <v>100</v>
      </c>
      <c r="O174" s="118" t="s">
        <v>380</v>
      </c>
      <c r="P174" s="40"/>
      <c r="R174" s="20">
        <v>0.25</v>
      </c>
      <c r="S174" s="20">
        <v>0.5</v>
      </c>
      <c r="T174" s="20">
        <v>0.75</v>
      </c>
      <c r="U174" s="20">
        <v>1</v>
      </c>
      <c r="W174" s="20">
        <v>0.25</v>
      </c>
      <c r="X174" s="20">
        <v>0.5</v>
      </c>
      <c r="Y174" s="20">
        <v>0.75</v>
      </c>
      <c r="Z174" s="20">
        <v>1</v>
      </c>
    </row>
    <row r="175" spans="1:26" ht="52.5" customHeight="1" x14ac:dyDescent="0.25">
      <c r="A175" s="15">
        <v>151</v>
      </c>
      <c r="B175" s="15">
        <v>5</v>
      </c>
      <c r="C175" s="15">
        <v>58</v>
      </c>
      <c r="D175" s="27">
        <v>359</v>
      </c>
      <c r="E175" s="27">
        <v>73</v>
      </c>
      <c r="G175" s="115"/>
      <c r="H175" s="116"/>
      <c r="I175" s="117"/>
      <c r="J175" s="23" t="s">
        <v>308</v>
      </c>
      <c r="K175" s="24" t="s">
        <v>309</v>
      </c>
      <c r="L175" s="38" t="s">
        <v>21</v>
      </c>
      <c r="M175" s="39">
        <v>100</v>
      </c>
      <c r="O175" s="119"/>
      <c r="P175" s="40"/>
      <c r="R175" s="20">
        <v>0.05</v>
      </c>
      <c r="S175" s="20">
        <v>0.3</v>
      </c>
      <c r="T175" s="20">
        <v>0.6</v>
      </c>
      <c r="U175" s="20">
        <v>1</v>
      </c>
      <c r="W175" s="20">
        <v>0.05</v>
      </c>
      <c r="X175" s="20">
        <v>0.3</v>
      </c>
      <c r="Y175" s="20">
        <v>0.6</v>
      </c>
      <c r="Z175" s="20">
        <v>1</v>
      </c>
    </row>
    <row r="176" spans="1:26" ht="73.5" customHeight="1" x14ac:dyDescent="0.25">
      <c r="A176" s="15">
        <v>152</v>
      </c>
      <c r="B176" s="15">
        <v>5</v>
      </c>
      <c r="C176" s="15">
        <v>58</v>
      </c>
      <c r="D176" s="27">
        <v>354</v>
      </c>
      <c r="E176" s="27">
        <v>25</v>
      </c>
      <c r="G176" s="115"/>
      <c r="H176" s="116"/>
      <c r="I176" s="117"/>
      <c r="J176" s="23" t="s">
        <v>296</v>
      </c>
      <c r="K176" s="24" t="s">
        <v>314</v>
      </c>
      <c r="L176" s="38" t="s">
        <v>21</v>
      </c>
      <c r="M176" s="39">
        <v>100</v>
      </c>
      <c r="O176" s="119"/>
      <c r="P176" s="40"/>
      <c r="R176" s="20">
        <v>0.15</v>
      </c>
      <c r="S176" s="20">
        <v>0.5</v>
      </c>
      <c r="T176" s="20">
        <v>0.7</v>
      </c>
      <c r="U176" s="20">
        <v>1</v>
      </c>
      <c r="W176" s="20">
        <v>0.15</v>
      </c>
      <c r="X176" s="20">
        <v>0.5</v>
      </c>
      <c r="Y176" s="20">
        <v>0.7</v>
      </c>
      <c r="Z176" s="20">
        <v>1</v>
      </c>
    </row>
    <row r="177" spans="1:26" ht="73.5" customHeight="1" x14ac:dyDescent="0.25">
      <c r="A177" s="15">
        <v>153</v>
      </c>
      <c r="B177" s="15">
        <v>5</v>
      </c>
      <c r="C177" s="15">
        <v>58</v>
      </c>
      <c r="D177" s="27">
        <v>326</v>
      </c>
      <c r="E177" s="27">
        <v>26</v>
      </c>
      <c r="G177" s="115"/>
      <c r="H177" s="116"/>
      <c r="I177" s="117"/>
      <c r="J177" s="23" t="s">
        <v>315</v>
      </c>
      <c r="K177" s="24" t="s">
        <v>316</v>
      </c>
      <c r="L177" s="38" t="s">
        <v>21</v>
      </c>
      <c r="M177" s="39">
        <v>100</v>
      </c>
      <c r="O177" s="119"/>
      <c r="P177" s="40"/>
      <c r="R177" s="20">
        <v>0.15</v>
      </c>
      <c r="S177" s="20">
        <v>0.5</v>
      </c>
      <c r="T177" s="20">
        <v>0.7</v>
      </c>
      <c r="U177" s="20">
        <v>1</v>
      </c>
      <c r="W177" s="20">
        <v>0.15</v>
      </c>
      <c r="X177" s="20">
        <v>0.5</v>
      </c>
      <c r="Y177" s="20">
        <v>0.7</v>
      </c>
      <c r="Z177" s="20">
        <v>1</v>
      </c>
    </row>
    <row r="178" spans="1:26" ht="82.5" customHeight="1" x14ac:dyDescent="0.25">
      <c r="A178" s="15">
        <v>154</v>
      </c>
      <c r="B178" s="15">
        <v>6</v>
      </c>
      <c r="C178" s="15">
        <v>64</v>
      </c>
      <c r="D178" s="27">
        <v>357</v>
      </c>
      <c r="E178" s="27">
        <v>71</v>
      </c>
      <c r="G178" s="115"/>
      <c r="H178" s="116" t="s">
        <v>71</v>
      </c>
      <c r="I178" s="117" t="s">
        <v>298</v>
      </c>
      <c r="J178" s="23" t="s">
        <v>299</v>
      </c>
      <c r="K178" s="24" t="s">
        <v>300</v>
      </c>
      <c r="L178" s="38" t="s">
        <v>21</v>
      </c>
      <c r="M178" s="39">
        <v>100</v>
      </c>
      <c r="O178" s="119"/>
      <c r="P178" s="40"/>
      <c r="R178" s="20">
        <v>0.2</v>
      </c>
      <c r="S178" s="20">
        <v>0.5</v>
      </c>
      <c r="T178" s="20">
        <v>0.7</v>
      </c>
      <c r="U178" s="20">
        <v>1</v>
      </c>
      <c r="W178" s="20">
        <v>0.2</v>
      </c>
      <c r="X178" s="20">
        <v>0.5</v>
      </c>
      <c r="Y178" s="20">
        <v>0.7</v>
      </c>
      <c r="Z178" s="20">
        <v>1</v>
      </c>
    </row>
    <row r="179" spans="1:26" ht="82.5" customHeight="1" x14ac:dyDescent="0.25">
      <c r="A179" s="15">
        <v>155</v>
      </c>
      <c r="B179" s="15">
        <v>6</v>
      </c>
      <c r="C179" s="15">
        <v>64</v>
      </c>
      <c r="D179" s="27">
        <v>356</v>
      </c>
      <c r="E179" s="27">
        <v>70</v>
      </c>
      <c r="G179" s="115"/>
      <c r="H179" s="116"/>
      <c r="I179" s="117"/>
      <c r="J179" s="23" t="s">
        <v>301</v>
      </c>
      <c r="K179" s="24" t="s">
        <v>302</v>
      </c>
      <c r="L179" s="38" t="s">
        <v>21</v>
      </c>
      <c r="M179" s="39">
        <v>100</v>
      </c>
      <c r="O179" s="119"/>
      <c r="P179" s="40"/>
      <c r="R179" s="20">
        <v>0.25</v>
      </c>
      <c r="S179" s="20">
        <v>0.5</v>
      </c>
      <c r="T179" s="20">
        <v>0.75</v>
      </c>
      <c r="U179" s="20">
        <v>1</v>
      </c>
      <c r="W179" s="20">
        <v>0.25</v>
      </c>
      <c r="X179" s="20">
        <v>0.5</v>
      </c>
      <c r="Y179" s="20">
        <v>0.75</v>
      </c>
      <c r="Z179" s="20">
        <v>1</v>
      </c>
    </row>
    <row r="180" spans="1:26" ht="52.5" customHeight="1" x14ac:dyDescent="0.25">
      <c r="A180" s="15">
        <v>156</v>
      </c>
      <c r="B180" s="15">
        <v>7</v>
      </c>
      <c r="C180" s="15">
        <v>68</v>
      </c>
      <c r="D180" s="27">
        <v>358</v>
      </c>
      <c r="E180" s="27">
        <v>72</v>
      </c>
      <c r="G180" s="115"/>
      <c r="H180" s="116" t="s">
        <v>48</v>
      </c>
      <c r="I180" s="117" t="s">
        <v>49</v>
      </c>
      <c r="J180" s="23" t="s">
        <v>305</v>
      </c>
      <c r="K180" s="24" t="s">
        <v>306</v>
      </c>
      <c r="L180" s="38" t="s">
        <v>21</v>
      </c>
      <c r="M180" s="39">
        <v>100</v>
      </c>
      <c r="O180" s="119"/>
      <c r="P180" s="40"/>
      <c r="R180" s="20">
        <v>0.11</v>
      </c>
      <c r="S180" s="20">
        <v>0.44</v>
      </c>
      <c r="T180" s="20">
        <v>0.77</v>
      </c>
      <c r="U180" s="20">
        <v>1</v>
      </c>
      <c r="W180" s="20">
        <v>0.11</v>
      </c>
      <c r="X180" s="20">
        <v>0.44</v>
      </c>
      <c r="Y180" s="20">
        <v>0.77</v>
      </c>
      <c r="Z180" s="20">
        <v>1</v>
      </c>
    </row>
    <row r="181" spans="1:26" ht="52.5" customHeight="1" x14ac:dyDescent="0.25">
      <c r="A181" s="15">
        <v>157</v>
      </c>
      <c r="B181" s="15">
        <v>7</v>
      </c>
      <c r="C181" s="15">
        <v>68</v>
      </c>
      <c r="D181" s="27">
        <v>331</v>
      </c>
      <c r="E181" s="27">
        <v>31</v>
      </c>
      <c r="G181" s="115"/>
      <c r="H181" s="116"/>
      <c r="I181" s="117"/>
      <c r="J181" s="23" t="s">
        <v>317</v>
      </c>
      <c r="K181" s="24" t="s">
        <v>318</v>
      </c>
      <c r="L181" s="38" t="s">
        <v>21</v>
      </c>
      <c r="M181" s="39">
        <v>100</v>
      </c>
      <c r="O181" s="119"/>
      <c r="P181" s="40"/>
      <c r="R181" s="20">
        <v>0.25</v>
      </c>
      <c r="S181" s="20">
        <v>0.5</v>
      </c>
      <c r="T181" s="20">
        <v>0.75</v>
      </c>
      <c r="U181" s="20">
        <v>1</v>
      </c>
      <c r="W181" s="20">
        <v>0.25</v>
      </c>
      <c r="X181" s="20">
        <v>0.5</v>
      </c>
      <c r="Y181" s="20">
        <v>0.75</v>
      </c>
      <c r="Z181" s="20">
        <v>1</v>
      </c>
    </row>
    <row r="182" spans="1:26" ht="52.5" customHeight="1" x14ac:dyDescent="0.25">
      <c r="A182" s="15">
        <v>158</v>
      </c>
      <c r="B182" s="15">
        <v>7</v>
      </c>
      <c r="C182" s="15">
        <v>68</v>
      </c>
      <c r="D182" s="27">
        <v>330</v>
      </c>
      <c r="E182" s="27">
        <v>30</v>
      </c>
      <c r="G182" s="115"/>
      <c r="H182" s="116"/>
      <c r="I182" s="117"/>
      <c r="J182" s="23" t="s">
        <v>319</v>
      </c>
      <c r="K182" s="24" t="s">
        <v>320</v>
      </c>
      <c r="L182" s="38" t="s">
        <v>21</v>
      </c>
      <c r="M182" s="39">
        <v>100</v>
      </c>
      <c r="O182" s="120"/>
      <c r="P182" s="40"/>
      <c r="R182" s="20">
        <v>0</v>
      </c>
      <c r="S182" s="20">
        <v>0.14000000000000001</v>
      </c>
      <c r="T182" s="20">
        <v>0.42499999999999999</v>
      </c>
      <c r="U182" s="20">
        <v>1</v>
      </c>
      <c r="W182" s="20">
        <v>0</v>
      </c>
      <c r="X182" s="20">
        <v>0.14000000000000001</v>
      </c>
      <c r="Y182" s="20">
        <v>0.42499999999999999</v>
      </c>
      <c r="Z182" s="20">
        <v>1</v>
      </c>
    </row>
    <row r="183" spans="1:26" x14ac:dyDescent="0.25">
      <c r="A183" s="25"/>
      <c r="B183" s="25"/>
      <c r="C183" s="25"/>
      <c r="D183" s="25"/>
      <c r="E183" s="25"/>
      <c r="G183" s="108" t="s">
        <v>381</v>
      </c>
      <c r="H183" s="109"/>
      <c r="I183" s="109"/>
      <c r="J183" s="109"/>
      <c r="K183" s="109"/>
      <c r="L183" s="109"/>
      <c r="M183" s="41"/>
      <c r="O183" s="42"/>
      <c r="P183" s="43"/>
      <c r="R183" s="26"/>
      <c r="S183" s="26"/>
      <c r="T183" s="26"/>
      <c r="U183" s="26"/>
      <c r="W183" s="26"/>
      <c r="X183" s="26"/>
      <c r="Y183" s="26"/>
      <c r="Z183" s="26"/>
    </row>
    <row r="184" spans="1:26" ht="35.1" customHeight="1" x14ac:dyDescent="0.25">
      <c r="A184" s="15">
        <v>159</v>
      </c>
      <c r="B184" s="15">
        <v>8</v>
      </c>
      <c r="C184" s="15">
        <v>70</v>
      </c>
      <c r="D184" s="27">
        <v>402</v>
      </c>
      <c r="E184" s="27">
        <v>136</v>
      </c>
      <c r="G184" s="115" t="s">
        <v>322</v>
      </c>
      <c r="H184" s="116" t="s">
        <v>179</v>
      </c>
      <c r="I184" s="117" t="s">
        <v>321</v>
      </c>
      <c r="J184" s="116" t="s">
        <v>323</v>
      </c>
      <c r="K184" s="24" t="s">
        <v>324</v>
      </c>
      <c r="L184" s="38" t="s">
        <v>21</v>
      </c>
      <c r="M184" s="39">
        <v>100</v>
      </c>
      <c r="O184" s="118" t="s">
        <v>380</v>
      </c>
      <c r="P184" s="107" t="s">
        <v>386</v>
      </c>
      <c r="R184" s="20">
        <v>0.4</v>
      </c>
      <c r="S184" s="20">
        <v>0.6</v>
      </c>
      <c r="T184" s="20">
        <v>0.79999999999999993</v>
      </c>
      <c r="U184" s="20">
        <v>0.99999999999999989</v>
      </c>
      <c r="W184" s="20">
        <v>0.4</v>
      </c>
      <c r="X184" s="20">
        <v>0.6</v>
      </c>
      <c r="Y184" s="20">
        <v>0.79999999999999993</v>
      </c>
      <c r="Z184" s="20">
        <v>0.99999999999999989</v>
      </c>
    </row>
    <row r="185" spans="1:26" ht="35.1" customHeight="1" x14ac:dyDescent="0.25">
      <c r="A185" s="15">
        <v>160</v>
      </c>
      <c r="B185" s="15">
        <v>8</v>
      </c>
      <c r="C185" s="15">
        <v>70</v>
      </c>
      <c r="D185" s="27">
        <v>402</v>
      </c>
      <c r="E185" s="27">
        <v>134</v>
      </c>
      <c r="G185" s="115"/>
      <c r="H185" s="116"/>
      <c r="I185" s="117"/>
      <c r="J185" s="116"/>
      <c r="K185" s="24" t="s">
        <v>325</v>
      </c>
      <c r="L185" s="38" t="s">
        <v>21</v>
      </c>
      <c r="M185" s="39">
        <v>100</v>
      </c>
      <c r="O185" s="119"/>
      <c r="P185" s="107"/>
      <c r="R185" s="20">
        <v>0.25</v>
      </c>
      <c r="S185" s="20">
        <v>0.5</v>
      </c>
      <c r="T185" s="20">
        <v>0.75</v>
      </c>
      <c r="U185" s="20">
        <v>1</v>
      </c>
      <c r="W185" s="20">
        <v>0.25</v>
      </c>
      <c r="X185" s="20">
        <v>0.5</v>
      </c>
      <c r="Y185" s="20">
        <v>0.75</v>
      </c>
      <c r="Z185" s="20">
        <v>1</v>
      </c>
    </row>
    <row r="186" spans="1:26" ht="35.1" customHeight="1" x14ac:dyDescent="0.25">
      <c r="A186" s="15">
        <v>161</v>
      </c>
      <c r="B186" s="15">
        <v>8</v>
      </c>
      <c r="C186" s="15">
        <v>70</v>
      </c>
      <c r="D186" s="27">
        <v>402</v>
      </c>
      <c r="E186" s="27">
        <v>135</v>
      </c>
      <c r="G186" s="115"/>
      <c r="H186" s="116"/>
      <c r="I186" s="117"/>
      <c r="J186" s="116"/>
      <c r="K186" s="24" t="s">
        <v>326</v>
      </c>
      <c r="L186" s="38" t="s">
        <v>21</v>
      </c>
      <c r="M186" s="39">
        <v>100</v>
      </c>
      <c r="O186" s="119"/>
      <c r="P186" s="107"/>
      <c r="R186" s="20">
        <v>0.2</v>
      </c>
      <c r="S186" s="20">
        <v>0.4</v>
      </c>
      <c r="T186" s="20">
        <v>0.60000000000000009</v>
      </c>
      <c r="U186" s="20">
        <v>1</v>
      </c>
      <c r="W186" s="20">
        <v>0.2</v>
      </c>
      <c r="X186" s="20">
        <v>0.4</v>
      </c>
      <c r="Y186" s="20">
        <v>0.60000000000000009</v>
      </c>
      <c r="Z186" s="20">
        <v>1</v>
      </c>
    </row>
    <row r="187" spans="1:26" ht="35.1" customHeight="1" x14ac:dyDescent="0.25">
      <c r="A187" s="15">
        <v>162</v>
      </c>
      <c r="B187" s="15">
        <v>8</v>
      </c>
      <c r="C187" s="15">
        <v>69</v>
      </c>
      <c r="D187" s="27">
        <v>401</v>
      </c>
      <c r="E187" s="27">
        <v>133</v>
      </c>
      <c r="G187" s="115"/>
      <c r="H187" s="116"/>
      <c r="I187" s="117" t="s">
        <v>327</v>
      </c>
      <c r="J187" s="116" t="s">
        <v>328</v>
      </c>
      <c r="K187" s="24" t="s">
        <v>329</v>
      </c>
      <c r="L187" s="38" t="s">
        <v>21</v>
      </c>
      <c r="M187" s="39">
        <v>100</v>
      </c>
      <c r="O187" s="119"/>
      <c r="P187" s="107"/>
      <c r="R187" s="20">
        <v>0.25</v>
      </c>
      <c r="S187" s="20">
        <v>0.5</v>
      </c>
      <c r="T187" s="20">
        <v>0.75</v>
      </c>
      <c r="U187" s="20">
        <v>1</v>
      </c>
      <c r="W187" s="20">
        <v>0.25</v>
      </c>
      <c r="X187" s="20">
        <v>0.5</v>
      </c>
      <c r="Y187" s="20">
        <v>0.75</v>
      </c>
      <c r="Z187" s="20">
        <v>1</v>
      </c>
    </row>
    <row r="188" spans="1:26" ht="35.1" customHeight="1" x14ac:dyDescent="0.25">
      <c r="A188" s="15">
        <v>163</v>
      </c>
      <c r="B188" s="15">
        <v>8</v>
      </c>
      <c r="C188" s="15">
        <v>69</v>
      </c>
      <c r="D188" s="27">
        <v>401</v>
      </c>
      <c r="E188" s="27">
        <v>132</v>
      </c>
      <c r="G188" s="115"/>
      <c r="H188" s="116"/>
      <c r="I188" s="117"/>
      <c r="J188" s="116"/>
      <c r="K188" s="24" t="s">
        <v>330</v>
      </c>
      <c r="L188" s="38" t="s">
        <v>21</v>
      </c>
      <c r="M188" s="39">
        <v>100</v>
      </c>
      <c r="O188" s="119"/>
      <c r="P188" s="107"/>
      <c r="R188" s="20">
        <v>0.25</v>
      </c>
      <c r="S188" s="20">
        <v>0.5</v>
      </c>
      <c r="T188" s="20">
        <v>0.75</v>
      </c>
      <c r="U188" s="20">
        <v>1</v>
      </c>
      <c r="W188" s="20">
        <v>0.25</v>
      </c>
      <c r="X188" s="20">
        <v>0.5</v>
      </c>
      <c r="Y188" s="20">
        <v>0.75</v>
      </c>
      <c r="Z188" s="20">
        <v>1</v>
      </c>
    </row>
    <row r="189" spans="1:26" ht="35.1" customHeight="1" x14ac:dyDescent="0.25">
      <c r="A189" s="15">
        <v>164</v>
      </c>
      <c r="B189" s="15">
        <v>8</v>
      </c>
      <c r="C189" s="15">
        <v>69</v>
      </c>
      <c r="D189" s="27">
        <v>400</v>
      </c>
      <c r="E189" s="27">
        <v>130</v>
      </c>
      <c r="G189" s="115"/>
      <c r="H189" s="116"/>
      <c r="I189" s="117"/>
      <c r="J189" s="116" t="s">
        <v>331</v>
      </c>
      <c r="K189" s="24" t="s">
        <v>332</v>
      </c>
      <c r="L189" s="38" t="s">
        <v>21</v>
      </c>
      <c r="M189" s="39">
        <v>100</v>
      </c>
      <c r="O189" s="119"/>
      <c r="P189" s="107"/>
      <c r="R189" s="20">
        <v>0.28000000000000003</v>
      </c>
      <c r="S189" s="20">
        <v>0.52</v>
      </c>
      <c r="T189" s="20">
        <v>0.76</v>
      </c>
      <c r="U189" s="20">
        <v>1</v>
      </c>
      <c r="W189" s="20">
        <v>0.28000000000000003</v>
      </c>
      <c r="X189" s="20">
        <v>0.52</v>
      </c>
      <c r="Y189" s="20">
        <v>0.76</v>
      </c>
      <c r="Z189" s="20">
        <v>1</v>
      </c>
    </row>
    <row r="190" spans="1:26" ht="35.1" customHeight="1" x14ac:dyDescent="0.25">
      <c r="A190" s="15">
        <v>165</v>
      </c>
      <c r="B190" s="15">
        <v>8</v>
      </c>
      <c r="C190" s="15">
        <v>69</v>
      </c>
      <c r="D190" s="27">
        <v>400</v>
      </c>
      <c r="E190" s="27">
        <v>129</v>
      </c>
      <c r="G190" s="115"/>
      <c r="H190" s="116"/>
      <c r="I190" s="117"/>
      <c r="J190" s="116"/>
      <c r="K190" s="24" t="s">
        <v>333</v>
      </c>
      <c r="L190" s="38" t="s">
        <v>21</v>
      </c>
      <c r="M190" s="39">
        <v>100</v>
      </c>
      <c r="O190" s="119"/>
      <c r="P190" s="107"/>
      <c r="R190" s="20">
        <v>0.25</v>
      </c>
      <c r="S190" s="20">
        <v>0.5</v>
      </c>
      <c r="T190" s="20">
        <v>0.75</v>
      </c>
      <c r="U190" s="20">
        <v>1</v>
      </c>
      <c r="W190" s="20">
        <v>0.25</v>
      </c>
      <c r="X190" s="20">
        <v>0.5</v>
      </c>
      <c r="Y190" s="20">
        <v>0.75</v>
      </c>
      <c r="Z190" s="20">
        <v>1</v>
      </c>
    </row>
    <row r="191" spans="1:26" ht="35.1" customHeight="1" x14ac:dyDescent="0.25">
      <c r="A191" s="15">
        <v>166</v>
      </c>
      <c r="B191" s="15">
        <v>8</v>
      </c>
      <c r="C191" s="15">
        <v>69</v>
      </c>
      <c r="D191" s="27">
        <v>400</v>
      </c>
      <c r="E191" s="27">
        <v>131</v>
      </c>
      <c r="G191" s="115"/>
      <c r="H191" s="116"/>
      <c r="I191" s="117"/>
      <c r="J191" s="116"/>
      <c r="K191" s="24" t="s">
        <v>334</v>
      </c>
      <c r="L191" s="38" t="s">
        <v>21</v>
      </c>
      <c r="M191" s="39">
        <v>100</v>
      </c>
      <c r="O191" s="119"/>
      <c r="P191" s="107"/>
      <c r="R191" s="20">
        <v>0.25</v>
      </c>
      <c r="S191" s="20">
        <v>0.5</v>
      </c>
      <c r="T191" s="20">
        <v>0.75</v>
      </c>
      <c r="U191" s="20">
        <v>1</v>
      </c>
      <c r="W191" s="20">
        <v>0.25</v>
      </c>
      <c r="X191" s="20">
        <v>0.5</v>
      </c>
      <c r="Y191" s="20">
        <v>0.75</v>
      </c>
      <c r="Z191" s="20">
        <v>1</v>
      </c>
    </row>
    <row r="192" spans="1:26" ht="35.1" customHeight="1" x14ac:dyDescent="0.25">
      <c r="A192" s="15">
        <v>167</v>
      </c>
      <c r="B192" s="15">
        <v>8</v>
      </c>
      <c r="C192" s="15">
        <v>69</v>
      </c>
      <c r="D192" s="27">
        <v>400</v>
      </c>
      <c r="E192" s="27">
        <v>128</v>
      </c>
      <c r="G192" s="115"/>
      <c r="H192" s="116"/>
      <c r="I192" s="117"/>
      <c r="J192" s="116"/>
      <c r="K192" s="24" t="s">
        <v>335</v>
      </c>
      <c r="L192" s="38" t="s">
        <v>21</v>
      </c>
      <c r="M192" s="39">
        <v>100</v>
      </c>
      <c r="O192" s="119"/>
      <c r="P192" s="107"/>
      <c r="R192" s="20">
        <v>0.25</v>
      </c>
      <c r="S192" s="20">
        <v>0.5</v>
      </c>
      <c r="T192" s="20">
        <v>0.75</v>
      </c>
      <c r="U192" s="20">
        <v>1</v>
      </c>
      <c r="W192" s="20">
        <v>0.25</v>
      </c>
      <c r="X192" s="20">
        <v>0.5</v>
      </c>
      <c r="Y192" s="20">
        <v>0.75</v>
      </c>
      <c r="Z192" s="20">
        <v>1</v>
      </c>
    </row>
    <row r="193" spans="1:26" ht="35.1" customHeight="1" x14ac:dyDescent="0.25">
      <c r="A193" s="15">
        <v>168</v>
      </c>
      <c r="B193" s="15">
        <v>8</v>
      </c>
      <c r="C193" s="15">
        <v>69</v>
      </c>
      <c r="D193" s="27">
        <v>399</v>
      </c>
      <c r="E193" s="27">
        <v>127</v>
      </c>
      <c r="G193" s="115"/>
      <c r="H193" s="116"/>
      <c r="I193" s="117"/>
      <c r="J193" s="116" t="s">
        <v>336</v>
      </c>
      <c r="K193" s="24" t="s">
        <v>337</v>
      </c>
      <c r="L193" s="38" t="s">
        <v>21</v>
      </c>
      <c r="M193" s="39">
        <v>100</v>
      </c>
      <c r="O193" s="119"/>
      <c r="P193" s="107"/>
      <c r="R193" s="20">
        <v>0.25</v>
      </c>
      <c r="S193" s="20">
        <v>0.5</v>
      </c>
      <c r="T193" s="20">
        <v>0.75</v>
      </c>
      <c r="U193" s="20">
        <v>1</v>
      </c>
      <c r="W193" s="20">
        <v>0.25</v>
      </c>
      <c r="X193" s="20">
        <v>0.5</v>
      </c>
      <c r="Y193" s="20">
        <v>0.75</v>
      </c>
      <c r="Z193" s="20">
        <v>1</v>
      </c>
    </row>
    <row r="194" spans="1:26" ht="35.1" customHeight="1" x14ac:dyDescent="0.25">
      <c r="A194" s="15">
        <v>169</v>
      </c>
      <c r="B194" s="15">
        <v>8</v>
      </c>
      <c r="C194" s="15">
        <v>69</v>
      </c>
      <c r="D194" s="27">
        <v>399</v>
      </c>
      <c r="E194" s="27">
        <v>126</v>
      </c>
      <c r="G194" s="115"/>
      <c r="H194" s="116"/>
      <c r="I194" s="117"/>
      <c r="J194" s="116"/>
      <c r="K194" s="24" t="s">
        <v>338</v>
      </c>
      <c r="L194" s="38" t="s">
        <v>21</v>
      </c>
      <c r="M194" s="39">
        <v>100</v>
      </c>
      <c r="O194" s="120"/>
      <c r="P194" s="107"/>
      <c r="R194" s="20">
        <v>0.18181818181818182</v>
      </c>
      <c r="S194" s="20">
        <v>0.67272727272727273</v>
      </c>
      <c r="T194" s="20">
        <v>0.94545454545454544</v>
      </c>
      <c r="U194" s="20">
        <v>1</v>
      </c>
      <c r="W194" s="20">
        <v>0.18181818181818182</v>
      </c>
      <c r="X194" s="20">
        <v>0.67272727272727273</v>
      </c>
      <c r="Y194" s="20">
        <v>0.94545454545454544</v>
      </c>
      <c r="Z194" s="20">
        <v>1</v>
      </c>
    </row>
    <row r="195" spans="1:26" x14ac:dyDescent="0.25">
      <c r="A195" s="25"/>
      <c r="B195" s="25"/>
      <c r="C195" s="25"/>
      <c r="D195" s="25"/>
      <c r="E195" s="25"/>
      <c r="G195" s="108" t="s">
        <v>381</v>
      </c>
      <c r="H195" s="109"/>
      <c r="I195" s="109"/>
      <c r="J195" s="109"/>
      <c r="K195" s="109"/>
      <c r="L195" s="109"/>
      <c r="M195" s="41"/>
      <c r="O195" s="42"/>
      <c r="P195" s="43"/>
      <c r="R195" s="26"/>
      <c r="S195" s="26"/>
      <c r="T195" s="26"/>
      <c r="U195" s="26"/>
      <c r="W195" s="26"/>
      <c r="X195" s="26"/>
      <c r="Y195" s="26"/>
      <c r="Z195" s="26"/>
    </row>
    <row r="196" spans="1:26" ht="45" x14ac:dyDescent="0.25">
      <c r="A196" s="15">
        <v>170</v>
      </c>
      <c r="B196" s="15">
        <v>8</v>
      </c>
      <c r="C196" s="15">
        <v>72</v>
      </c>
      <c r="D196" s="28" t="e">
        <v>#N/A</v>
      </c>
      <c r="E196" s="28" t="e">
        <v>#N/A</v>
      </c>
      <c r="G196" s="115" t="s">
        <v>340</v>
      </c>
      <c r="H196" s="116" t="s">
        <v>179</v>
      </c>
      <c r="I196" s="117" t="s">
        <v>339</v>
      </c>
      <c r="J196" s="23" t="s">
        <v>341</v>
      </c>
      <c r="K196" s="24" t="s">
        <v>342</v>
      </c>
      <c r="L196" s="38" t="s">
        <v>21</v>
      </c>
      <c r="M196" s="39">
        <v>100</v>
      </c>
      <c r="O196" s="118" t="s">
        <v>380</v>
      </c>
      <c r="P196" s="40"/>
      <c r="R196" s="20">
        <v>0.25</v>
      </c>
      <c r="S196" s="20">
        <v>0.5</v>
      </c>
      <c r="T196" s="20">
        <v>0.75</v>
      </c>
      <c r="U196" s="20">
        <v>1</v>
      </c>
      <c r="W196" s="20">
        <v>0.25</v>
      </c>
      <c r="X196" s="20">
        <v>0.5</v>
      </c>
      <c r="Y196" s="20">
        <v>0.75</v>
      </c>
      <c r="Z196" s="20">
        <v>1</v>
      </c>
    </row>
    <row r="197" spans="1:26" ht="56.25" customHeight="1" x14ac:dyDescent="0.25">
      <c r="A197" s="15">
        <v>171</v>
      </c>
      <c r="B197" s="15">
        <v>8</v>
      </c>
      <c r="C197" s="15">
        <v>72</v>
      </c>
      <c r="D197" s="27">
        <v>407</v>
      </c>
      <c r="E197" s="27">
        <v>158</v>
      </c>
      <c r="G197" s="115"/>
      <c r="H197" s="116"/>
      <c r="I197" s="117"/>
      <c r="J197" s="23" t="s">
        <v>343</v>
      </c>
      <c r="K197" s="24" t="s">
        <v>344</v>
      </c>
      <c r="L197" s="38" t="s">
        <v>21</v>
      </c>
      <c r="M197" s="39">
        <v>100</v>
      </c>
      <c r="O197" s="119"/>
      <c r="P197" s="40"/>
      <c r="R197" s="20">
        <v>0.25</v>
      </c>
      <c r="S197" s="20">
        <v>0.5</v>
      </c>
      <c r="T197" s="20">
        <v>0.75</v>
      </c>
      <c r="U197" s="20">
        <v>1</v>
      </c>
      <c r="W197" s="20">
        <v>0.25</v>
      </c>
      <c r="X197" s="20">
        <v>0.5</v>
      </c>
      <c r="Y197" s="20">
        <v>0.75</v>
      </c>
      <c r="Z197" s="20">
        <v>1</v>
      </c>
    </row>
    <row r="198" spans="1:26" ht="54.75" customHeight="1" x14ac:dyDescent="0.25">
      <c r="A198" s="15">
        <v>172</v>
      </c>
      <c r="B198" s="15">
        <v>8</v>
      </c>
      <c r="C198" s="15">
        <v>77</v>
      </c>
      <c r="D198" s="27">
        <v>421</v>
      </c>
      <c r="E198" s="27">
        <v>164</v>
      </c>
      <c r="G198" s="115"/>
      <c r="H198" s="116"/>
      <c r="I198" s="117" t="s">
        <v>345</v>
      </c>
      <c r="J198" s="23" t="s">
        <v>346</v>
      </c>
      <c r="K198" s="24" t="s">
        <v>347</v>
      </c>
      <c r="L198" s="38" t="s">
        <v>21</v>
      </c>
      <c r="M198" s="39">
        <v>100</v>
      </c>
      <c r="O198" s="119"/>
      <c r="P198" s="40"/>
      <c r="R198" s="20">
        <v>0.25</v>
      </c>
      <c r="S198" s="20">
        <v>0.5</v>
      </c>
      <c r="T198" s="20">
        <v>0.75</v>
      </c>
      <c r="U198" s="20">
        <v>1</v>
      </c>
      <c r="W198" s="20">
        <v>0.25</v>
      </c>
      <c r="X198" s="20">
        <v>0.5</v>
      </c>
      <c r="Y198" s="20">
        <v>0.75</v>
      </c>
      <c r="Z198" s="20">
        <v>1</v>
      </c>
    </row>
    <row r="199" spans="1:26" ht="43.5" customHeight="1" x14ac:dyDescent="0.25">
      <c r="A199" s="15">
        <v>173</v>
      </c>
      <c r="B199" s="15">
        <v>8</v>
      </c>
      <c r="C199" s="15">
        <v>77</v>
      </c>
      <c r="D199" s="28" t="e">
        <v>#N/A</v>
      </c>
      <c r="E199" s="28" t="e">
        <v>#N/A</v>
      </c>
      <c r="G199" s="115"/>
      <c r="H199" s="116"/>
      <c r="I199" s="117"/>
      <c r="J199" s="23" t="s">
        <v>348</v>
      </c>
      <c r="K199" s="24" t="s">
        <v>349</v>
      </c>
      <c r="L199" s="38" t="s">
        <v>21</v>
      </c>
      <c r="M199" s="39">
        <v>100</v>
      </c>
      <c r="O199" s="119"/>
      <c r="P199" s="40"/>
      <c r="R199" s="20">
        <v>0.25</v>
      </c>
      <c r="S199" s="20">
        <v>0.5</v>
      </c>
      <c r="T199" s="20">
        <v>0.75</v>
      </c>
      <c r="U199" s="20">
        <v>1</v>
      </c>
      <c r="W199" s="20">
        <v>0.25</v>
      </c>
      <c r="X199" s="20">
        <v>0.5</v>
      </c>
      <c r="Y199" s="20">
        <v>0.75</v>
      </c>
      <c r="Z199" s="20">
        <v>1</v>
      </c>
    </row>
    <row r="200" spans="1:26" ht="43.5" customHeight="1" x14ac:dyDescent="0.25">
      <c r="A200" s="15">
        <v>174</v>
      </c>
      <c r="B200" s="15">
        <v>8</v>
      </c>
      <c r="C200" s="15">
        <v>77</v>
      </c>
      <c r="D200" s="28" t="e">
        <v>#N/A</v>
      </c>
      <c r="E200" s="28" t="e">
        <v>#N/A</v>
      </c>
      <c r="G200" s="115"/>
      <c r="H200" s="116"/>
      <c r="I200" s="117"/>
      <c r="J200" s="23" t="s">
        <v>350</v>
      </c>
      <c r="K200" s="24" t="s">
        <v>351</v>
      </c>
      <c r="L200" s="38" t="s">
        <v>21</v>
      </c>
      <c r="M200" s="39">
        <v>100</v>
      </c>
      <c r="O200" s="119"/>
      <c r="P200" s="40"/>
      <c r="R200" s="20">
        <v>0.2</v>
      </c>
      <c r="S200" s="20">
        <v>0.5</v>
      </c>
      <c r="T200" s="20">
        <v>0.8</v>
      </c>
      <c r="U200" s="20">
        <v>1</v>
      </c>
      <c r="W200" s="20">
        <v>0.2</v>
      </c>
      <c r="X200" s="20">
        <v>0.5</v>
      </c>
      <c r="Y200" s="20">
        <v>0.8</v>
      </c>
      <c r="Z200" s="20">
        <v>1</v>
      </c>
    </row>
    <row r="201" spans="1:26" ht="60" x14ac:dyDescent="0.25">
      <c r="A201" s="15">
        <v>175</v>
      </c>
      <c r="B201" s="15">
        <v>8</v>
      </c>
      <c r="C201" s="15">
        <v>76</v>
      </c>
      <c r="D201" s="27">
        <v>410</v>
      </c>
      <c r="E201" s="27">
        <v>161</v>
      </c>
      <c r="G201" s="115"/>
      <c r="H201" s="116"/>
      <c r="I201" s="24" t="s">
        <v>352</v>
      </c>
      <c r="J201" s="23" t="s">
        <v>353</v>
      </c>
      <c r="K201" s="24" t="s">
        <v>354</v>
      </c>
      <c r="L201" s="38" t="s">
        <v>21</v>
      </c>
      <c r="M201" s="39">
        <v>100</v>
      </c>
      <c r="O201" s="119"/>
      <c r="P201" s="40" t="s">
        <v>387</v>
      </c>
      <c r="R201" s="20">
        <v>0.2</v>
      </c>
      <c r="S201" s="20">
        <v>0.5</v>
      </c>
      <c r="T201" s="20">
        <v>0.75</v>
      </c>
      <c r="U201" s="20">
        <v>1</v>
      </c>
      <c r="W201" s="20">
        <v>0.2</v>
      </c>
      <c r="X201" s="20">
        <v>0.5</v>
      </c>
      <c r="Y201" s="20">
        <v>0.75</v>
      </c>
      <c r="Z201" s="20">
        <v>1</v>
      </c>
    </row>
    <row r="202" spans="1:26" ht="45" x14ac:dyDescent="0.25">
      <c r="A202" s="15">
        <v>176</v>
      </c>
      <c r="B202" s="15">
        <v>8</v>
      </c>
      <c r="C202" s="15">
        <v>73</v>
      </c>
      <c r="D202" s="28" t="e">
        <v>#N/A</v>
      </c>
      <c r="E202" s="28" t="e">
        <v>#N/A</v>
      </c>
      <c r="G202" s="115"/>
      <c r="H202" s="116"/>
      <c r="I202" s="24" t="s">
        <v>355</v>
      </c>
      <c r="J202" s="23" t="s">
        <v>356</v>
      </c>
      <c r="K202" s="24" t="s">
        <v>357</v>
      </c>
      <c r="L202" s="38" t="s">
        <v>21</v>
      </c>
      <c r="M202" s="39">
        <v>100</v>
      </c>
      <c r="O202" s="119"/>
      <c r="P202" s="40"/>
      <c r="R202" s="20">
        <v>0.25</v>
      </c>
      <c r="S202" s="20">
        <v>0.5</v>
      </c>
      <c r="T202" s="20">
        <v>0.75</v>
      </c>
      <c r="U202" s="20">
        <v>1</v>
      </c>
      <c r="W202" s="20">
        <v>0.25</v>
      </c>
      <c r="X202" s="20">
        <v>0.5</v>
      </c>
      <c r="Y202" s="20">
        <v>0.75</v>
      </c>
      <c r="Z202" s="20">
        <v>1</v>
      </c>
    </row>
    <row r="203" spans="1:26" ht="51" customHeight="1" x14ac:dyDescent="0.25">
      <c r="A203" s="15">
        <v>177</v>
      </c>
      <c r="B203" s="15">
        <v>8</v>
      </c>
      <c r="C203" s="15">
        <v>69</v>
      </c>
      <c r="D203" s="27">
        <v>426</v>
      </c>
      <c r="E203" s="27">
        <v>173</v>
      </c>
      <c r="G203" s="115"/>
      <c r="H203" s="116"/>
      <c r="I203" s="117" t="s">
        <v>327</v>
      </c>
      <c r="J203" s="23" t="s">
        <v>358</v>
      </c>
      <c r="K203" s="24" t="s">
        <v>359</v>
      </c>
      <c r="L203" s="38" t="s">
        <v>21</v>
      </c>
      <c r="M203" s="39">
        <v>100</v>
      </c>
      <c r="O203" s="119"/>
      <c r="P203" s="40"/>
      <c r="R203" s="20">
        <v>0.26</v>
      </c>
      <c r="S203" s="20">
        <v>0.51</v>
      </c>
      <c r="T203" s="20">
        <v>0.75</v>
      </c>
      <c r="U203" s="20">
        <v>1</v>
      </c>
      <c r="W203" s="20">
        <v>0.26</v>
      </c>
      <c r="X203" s="20">
        <v>0.51</v>
      </c>
      <c r="Y203" s="20">
        <v>0.75</v>
      </c>
      <c r="Z203" s="20">
        <v>1</v>
      </c>
    </row>
    <row r="204" spans="1:26" ht="51" customHeight="1" x14ac:dyDescent="0.25">
      <c r="A204" s="15">
        <v>178</v>
      </c>
      <c r="B204" s="15">
        <v>8</v>
      </c>
      <c r="C204" s="15">
        <v>69</v>
      </c>
      <c r="D204" s="27">
        <v>404</v>
      </c>
      <c r="E204" s="27">
        <v>154</v>
      </c>
      <c r="G204" s="115"/>
      <c r="H204" s="116"/>
      <c r="I204" s="117"/>
      <c r="J204" s="23" t="s">
        <v>360</v>
      </c>
      <c r="K204" s="24" t="s">
        <v>361</v>
      </c>
      <c r="L204" s="38" t="s">
        <v>21</v>
      </c>
      <c r="M204" s="39">
        <v>100</v>
      </c>
      <c r="O204" s="119"/>
      <c r="P204" s="40"/>
      <c r="R204" s="20">
        <v>0</v>
      </c>
      <c r="S204" s="20">
        <v>0</v>
      </c>
      <c r="T204" s="20">
        <v>0</v>
      </c>
      <c r="U204" s="20">
        <v>1</v>
      </c>
      <c r="W204" s="20">
        <v>0</v>
      </c>
      <c r="X204" s="20">
        <v>0</v>
      </c>
      <c r="Y204" s="20">
        <v>0</v>
      </c>
      <c r="Z204" s="20">
        <v>1</v>
      </c>
    </row>
    <row r="205" spans="1:26" ht="51" customHeight="1" x14ac:dyDescent="0.25">
      <c r="A205" s="15">
        <v>179</v>
      </c>
      <c r="B205" s="15">
        <v>8</v>
      </c>
      <c r="C205" s="15">
        <v>69</v>
      </c>
      <c r="D205" s="27">
        <v>435</v>
      </c>
      <c r="E205" s="27">
        <v>186</v>
      </c>
      <c r="G205" s="115"/>
      <c r="H205" s="116"/>
      <c r="I205" s="117"/>
      <c r="J205" s="23" t="s">
        <v>362</v>
      </c>
      <c r="K205" s="24" t="s">
        <v>363</v>
      </c>
      <c r="L205" s="38" t="s">
        <v>21</v>
      </c>
      <c r="M205" s="39">
        <v>100</v>
      </c>
      <c r="O205" s="119"/>
      <c r="P205" s="40"/>
      <c r="R205" s="20">
        <v>0.25</v>
      </c>
      <c r="S205" s="20">
        <v>0.5</v>
      </c>
      <c r="T205" s="20">
        <v>0.75</v>
      </c>
      <c r="U205" s="20">
        <v>1</v>
      </c>
      <c r="W205" s="20">
        <v>0.25</v>
      </c>
      <c r="X205" s="20">
        <v>0.5</v>
      </c>
      <c r="Y205" s="20">
        <v>0.75</v>
      </c>
      <c r="Z205" s="20">
        <v>1</v>
      </c>
    </row>
    <row r="206" spans="1:26" ht="51" customHeight="1" x14ac:dyDescent="0.25">
      <c r="A206" s="15">
        <v>180</v>
      </c>
      <c r="B206" s="15">
        <v>8</v>
      </c>
      <c r="C206" s="15">
        <v>69</v>
      </c>
      <c r="D206" s="27">
        <v>403</v>
      </c>
      <c r="E206" s="27">
        <v>153</v>
      </c>
      <c r="G206" s="115"/>
      <c r="H206" s="116"/>
      <c r="I206" s="117"/>
      <c r="J206" s="23" t="s">
        <v>364</v>
      </c>
      <c r="K206" s="24" t="s">
        <v>365</v>
      </c>
      <c r="L206" s="38" t="s">
        <v>21</v>
      </c>
      <c r="M206" s="39">
        <v>100</v>
      </c>
      <c r="O206" s="119"/>
      <c r="P206" s="40"/>
      <c r="R206" s="20">
        <v>0.25</v>
      </c>
      <c r="S206" s="20">
        <v>0.5</v>
      </c>
      <c r="T206" s="20">
        <v>0.75</v>
      </c>
      <c r="U206" s="20">
        <v>1</v>
      </c>
      <c r="W206" s="20">
        <v>0.25</v>
      </c>
      <c r="X206" s="20">
        <v>0.5</v>
      </c>
      <c r="Y206" s="20">
        <v>0.75</v>
      </c>
      <c r="Z206" s="20">
        <v>1</v>
      </c>
    </row>
    <row r="207" spans="1:26" ht="36" customHeight="1" x14ac:dyDescent="0.25">
      <c r="A207" s="15">
        <v>181</v>
      </c>
      <c r="B207" s="15">
        <v>8</v>
      </c>
      <c r="C207" s="15">
        <v>69</v>
      </c>
      <c r="D207" s="27">
        <v>406</v>
      </c>
      <c r="E207" s="27">
        <v>157</v>
      </c>
      <c r="G207" s="115"/>
      <c r="H207" s="116"/>
      <c r="I207" s="117"/>
      <c r="J207" s="23" t="s">
        <v>366</v>
      </c>
      <c r="K207" s="24" t="s">
        <v>367</v>
      </c>
      <c r="L207" s="38" t="s">
        <v>21</v>
      </c>
      <c r="M207" s="39">
        <v>100</v>
      </c>
      <c r="O207" s="119"/>
      <c r="P207" s="40"/>
      <c r="R207" s="20">
        <v>0.25</v>
      </c>
      <c r="S207" s="20">
        <v>0.5</v>
      </c>
      <c r="T207" s="20">
        <v>0.75</v>
      </c>
      <c r="U207" s="20">
        <v>1</v>
      </c>
      <c r="W207" s="20">
        <v>0.25</v>
      </c>
      <c r="X207" s="20">
        <v>0.5</v>
      </c>
      <c r="Y207" s="20">
        <v>0.75</v>
      </c>
      <c r="Z207" s="20">
        <v>1</v>
      </c>
    </row>
    <row r="208" spans="1:26" ht="36" customHeight="1" x14ac:dyDescent="0.25">
      <c r="A208" s="15">
        <v>182</v>
      </c>
      <c r="B208" s="15">
        <v>8</v>
      </c>
      <c r="C208" s="15">
        <v>69</v>
      </c>
      <c r="D208" s="27">
        <v>405</v>
      </c>
      <c r="E208" s="27">
        <v>155</v>
      </c>
      <c r="G208" s="115"/>
      <c r="H208" s="116"/>
      <c r="I208" s="117"/>
      <c r="J208" s="116" t="s">
        <v>368</v>
      </c>
      <c r="K208" s="24" t="s">
        <v>369</v>
      </c>
      <c r="L208" s="38" t="s">
        <v>21</v>
      </c>
      <c r="M208" s="39">
        <v>100</v>
      </c>
      <c r="O208" s="119"/>
      <c r="P208" s="107"/>
      <c r="R208" s="20">
        <v>0.14000000000000001</v>
      </c>
      <c r="S208" s="20">
        <v>0.34</v>
      </c>
      <c r="T208" s="20">
        <v>0.54</v>
      </c>
      <c r="U208" s="20">
        <v>1</v>
      </c>
      <c r="W208" s="20">
        <v>0.14000000000000001</v>
      </c>
      <c r="X208" s="20">
        <v>0.34</v>
      </c>
      <c r="Y208" s="20">
        <v>0.54</v>
      </c>
      <c r="Z208" s="20">
        <v>1</v>
      </c>
    </row>
    <row r="209" spans="1:26" ht="36" customHeight="1" x14ac:dyDescent="0.25">
      <c r="A209" s="15">
        <v>183</v>
      </c>
      <c r="B209" s="15">
        <v>8</v>
      </c>
      <c r="C209" s="15">
        <v>69</v>
      </c>
      <c r="D209" s="27">
        <v>405</v>
      </c>
      <c r="E209" s="27">
        <v>156</v>
      </c>
      <c r="G209" s="115"/>
      <c r="H209" s="116"/>
      <c r="I209" s="117"/>
      <c r="J209" s="116"/>
      <c r="K209" s="24" t="s">
        <v>370</v>
      </c>
      <c r="L209" s="38" t="s">
        <v>21</v>
      </c>
      <c r="M209" s="39">
        <v>100</v>
      </c>
      <c r="O209" s="120"/>
      <c r="P209" s="107"/>
      <c r="R209" s="20">
        <v>0.15</v>
      </c>
      <c r="S209" s="20">
        <v>0.35</v>
      </c>
      <c r="T209" s="20">
        <v>0.75</v>
      </c>
      <c r="U209" s="20">
        <v>1</v>
      </c>
      <c r="W209" s="20">
        <v>0.15</v>
      </c>
      <c r="X209" s="20">
        <v>0.35</v>
      </c>
      <c r="Y209" s="20">
        <v>0.75</v>
      </c>
      <c r="Z209" s="20">
        <v>1</v>
      </c>
    </row>
    <row r="210" spans="1:26" x14ac:dyDescent="0.25">
      <c r="A210" s="25"/>
      <c r="B210" s="25"/>
      <c r="C210" s="25"/>
      <c r="D210" s="25"/>
      <c r="E210" s="25"/>
      <c r="G210" s="108" t="s">
        <v>381</v>
      </c>
      <c r="H210" s="109"/>
      <c r="I210" s="109"/>
      <c r="J210" s="109"/>
      <c r="K210" s="109"/>
      <c r="L210" s="109"/>
      <c r="M210" s="41"/>
      <c r="O210" s="42"/>
      <c r="P210" s="43"/>
      <c r="R210" s="26"/>
      <c r="S210" s="26"/>
      <c r="T210" s="26"/>
      <c r="U210" s="26"/>
      <c r="W210" s="26"/>
      <c r="X210" s="26"/>
      <c r="Y210" s="26"/>
      <c r="Z210" s="26"/>
    </row>
    <row r="211" spans="1:26" ht="123.75" customHeight="1" thickBot="1" x14ac:dyDescent="0.3">
      <c r="A211" s="15">
        <v>184</v>
      </c>
      <c r="B211" s="15">
        <v>3</v>
      </c>
      <c r="C211" s="15">
        <v>55</v>
      </c>
      <c r="D211" s="27">
        <v>425</v>
      </c>
      <c r="E211" s="27">
        <v>172</v>
      </c>
      <c r="G211" s="44" t="s">
        <v>371</v>
      </c>
      <c r="H211" s="23" t="s">
        <v>16</v>
      </c>
      <c r="I211" s="24" t="s">
        <v>114</v>
      </c>
      <c r="J211" s="23" t="s">
        <v>372</v>
      </c>
      <c r="K211" s="24" t="s">
        <v>373</v>
      </c>
      <c r="L211" s="38" t="s">
        <v>21</v>
      </c>
      <c r="M211" s="39">
        <v>100</v>
      </c>
      <c r="O211" s="45" t="s">
        <v>380</v>
      </c>
      <c r="P211" s="46"/>
      <c r="R211" s="20">
        <v>0.5</v>
      </c>
      <c r="S211" s="20">
        <v>0.8</v>
      </c>
      <c r="T211" s="20">
        <v>1</v>
      </c>
      <c r="U211" s="20">
        <v>1</v>
      </c>
      <c r="W211" s="20">
        <v>0.5</v>
      </c>
      <c r="X211" s="20">
        <v>0.8</v>
      </c>
      <c r="Y211" s="20">
        <v>1</v>
      </c>
      <c r="Z211" s="20">
        <v>1</v>
      </c>
    </row>
    <row r="212" spans="1:26" ht="15.75" thickBot="1" x14ac:dyDescent="0.3">
      <c r="A212" s="30"/>
      <c r="B212" s="30"/>
      <c r="C212" s="30"/>
      <c r="D212" s="30"/>
      <c r="E212" s="30"/>
      <c r="G212" s="110" t="s">
        <v>381</v>
      </c>
      <c r="H212" s="111"/>
      <c r="I212" s="111"/>
      <c r="J212" s="111"/>
      <c r="K212" s="111"/>
      <c r="L212" s="111"/>
      <c r="M212" s="47"/>
      <c r="R212" s="31"/>
      <c r="S212" s="31"/>
      <c r="T212" s="31"/>
      <c r="U212" s="31"/>
      <c r="W212" s="31"/>
      <c r="X212" s="31"/>
      <c r="Y212" s="31"/>
      <c r="Z212" s="31"/>
    </row>
    <row r="214" spans="1:26" x14ac:dyDescent="0.25">
      <c r="G214" s="3" t="s">
        <v>374</v>
      </c>
    </row>
    <row r="216" spans="1:26" ht="15.75" x14ac:dyDescent="0.25">
      <c r="G216" s="48" t="s">
        <v>388</v>
      </c>
    </row>
    <row r="217" spans="1:26" x14ac:dyDescent="0.25">
      <c r="G217" s="49" t="s">
        <v>389</v>
      </c>
    </row>
    <row r="218" spans="1:26" x14ac:dyDescent="0.25">
      <c r="G218" s="49" t="s">
        <v>390</v>
      </c>
    </row>
    <row r="219" spans="1:26" x14ac:dyDescent="0.25">
      <c r="G219" s="50"/>
    </row>
    <row r="220" spans="1:26" x14ac:dyDescent="0.2">
      <c r="G220" s="51" t="s">
        <v>387</v>
      </c>
    </row>
    <row r="221" spans="1:26" x14ac:dyDescent="0.2">
      <c r="G221" s="51" t="s">
        <v>380</v>
      </c>
    </row>
    <row r="222" spans="1:26" x14ac:dyDescent="0.2">
      <c r="G222" s="51" t="s">
        <v>391</v>
      </c>
    </row>
    <row r="223" spans="1:26" x14ac:dyDescent="0.2">
      <c r="G223" s="51" t="s">
        <v>392</v>
      </c>
    </row>
    <row r="224" spans="1:26" x14ac:dyDescent="0.2">
      <c r="G224" s="51" t="s">
        <v>393</v>
      </c>
    </row>
    <row r="225" spans="7:7" x14ac:dyDescent="0.2">
      <c r="G225" s="51" t="s">
        <v>394</v>
      </c>
    </row>
    <row r="226" spans="7:7" x14ac:dyDescent="0.2">
      <c r="G226" s="51" t="s">
        <v>395</v>
      </c>
    </row>
    <row r="227" spans="7:7" x14ac:dyDescent="0.2">
      <c r="G227" s="51" t="s">
        <v>396</v>
      </c>
    </row>
    <row r="228" spans="7:7" x14ac:dyDescent="0.2">
      <c r="G228" s="51" t="s">
        <v>397</v>
      </c>
    </row>
    <row r="229" spans="7:7" x14ac:dyDescent="0.2">
      <c r="G229" s="51" t="s">
        <v>382</v>
      </c>
    </row>
    <row r="230" spans="7:7" x14ac:dyDescent="0.2">
      <c r="G230" s="51" t="s">
        <v>398</v>
      </c>
    </row>
    <row r="231" spans="7:7" x14ac:dyDescent="0.2">
      <c r="G231" s="51" t="s">
        <v>399</v>
      </c>
    </row>
  </sheetData>
  <mergeCells count="213">
    <mergeCell ref="G1:M1"/>
    <mergeCell ref="G3:I3"/>
    <mergeCell ref="J3:M3"/>
    <mergeCell ref="O3:P3"/>
    <mergeCell ref="K5:M5"/>
    <mergeCell ref="O5:P5"/>
    <mergeCell ref="P18:P19"/>
    <mergeCell ref="H22:H23"/>
    <mergeCell ref="I22:I23"/>
    <mergeCell ref="J22:J23"/>
    <mergeCell ref="P22:P23"/>
    <mergeCell ref="G6:G24"/>
    <mergeCell ref="H6:H21"/>
    <mergeCell ref="I6:I21"/>
    <mergeCell ref="O6:O24"/>
    <mergeCell ref="J7:J9"/>
    <mergeCell ref="P7:P9"/>
    <mergeCell ref="J11:J15"/>
    <mergeCell ref="P11:P15"/>
    <mergeCell ref="J16:J17"/>
    <mergeCell ref="P16:P17"/>
    <mergeCell ref="G25:L25"/>
    <mergeCell ref="G26:G35"/>
    <mergeCell ref="H26:H27"/>
    <mergeCell ref="O26:O35"/>
    <mergeCell ref="H28:H29"/>
    <mergeCell ref="H30:H32"/>
    <mergeCell ref="I30:I31"/>
    <mergeCell ref="J30:J31"/>
    <mergeCell ref="J18:J19"/>
    <mergeCell ref="H43:H44"/>
    <mergeCell ref="G45:L45"/>
    <mergeCell ref="G46:G58"/>
    <mergeCell ref="H46:H58"/>
    <mergeCell ref="I46:I54"/>
    <mergeCell ref="J46:J48"/>
    <mergeCell ref="P30:P31"/>
    <mergeCell ref="H33:H34"/>
    <mergeCell ref="G36:L36"/>
    <mergeCell ref="G37:G44"/>
    <mergeCell ref="H37:H38"/>
    <mergeCell ref="O37:O44"/>
    <mergeCell ref="H39:H40"/>
    <mergeCell ref="I39:I40"/>
    <mergeCell ref="J39:J40"/>
    <mergeCell ref="P39:P40"/>
    <mergeCell ref="O46:O58"/>
    <mergeCell ref="P46:P48"/>
    <mergeCell ref="J49:J53"/>
    <mergeCell ref="P49:P53"/>
    <mergeCell ref="I55:I58"/>
    <mergeCell ref="J55:J56"/>
    <mergeCell ref="P55:P56"/>
    <mergeCell ref="J57:J58"/>
    <mergeCell ref="P57:P58"/>
    <mergeCell ref="G65:G73"/>
    <mergeCell ref="O65:O73"/>
    <mergeCell ref="H66:H67"/>
    <mergeCell ref="I66:I67"/>
    <mergeCell ref="H68:H72"/>
    <mergeCell ref="I69:I70"/>
    <mergeCell ref="I71:I72"/>
    <mergeCell ref="G59:L59"/>
    <mergeCell ref="G60:G63"/>
    <mergeCell ref="O60:O63"/>
    <mergeCell ref="H61:H63"/>
    <mergeCell ref="I61:I63"/>
    <mergeCell ref="G64:L64"/>
    <mergeCell ref="G79:L79"/>
    <mergeCell ref="G80:G86"/>
    <mergeCell ref="O80:O86"/>
    <mergeCell ref="H81:H83"/>
    <mergeCell ref="I81:I83"/>
    <mergeCell ref="H84:H85"/>
    <mergeCell ref="G74:L74"/>
    <mergeCell ref="G75:G78"/>
    <mergeCell ref="H75:H76"/>
    <mergeCell ref="I75:I76"/>
    <mergeCell ref="O75:O78"/>
    <mergeCell ref="H77:H78"/>
    <mergeCell ref="P89:P91"/>
    <mergeCell ref="G92:L92"/>
    <mergeCell ref="G93:G94"/>
    <mergeCell ref="H93:H94"/>
    <mergeCell ref="I93:I94"/>
    <mergeCell ref="J93:J94"/>
    <mergeCell ref="O93:O94"/>
    <mergeCell ref="P93:P94"/>
    <mergeCell ref="G87:L87"/>
    <mergeCell ref="G88:G91"/>
    <mergeCell ref="H88:H91"/>
    <mergeCell ref="I88:I91"/>
    <mergeCell ref="O88:O91"/>
    <mergeCell ref="J89:J91"/>
    <mergeCell ref="P101:P104"/>
    <mergeCell ref="H106:H110"/>
    <mergeCell ref="I106:I107"/>
    <mergeCell ref="K106:K107"/>
    <mergeCell ref="I108:I110"/>
    <mergeCell ref="J109:J110"/>
    <mergeCell ref="P109:P110"/>
    <mergeCell ref="G95:L95"/>
    <mergeCell ref="G96:G123"/>
    <mergeCell ref="O96:O123"/>
    <mergeCell ref="H98:H104"/>
    <mergeCell ref="I99:I100"/>
    <mergeCell ref="I101:I104"/>
    <mergeCell ref="J101:J104"/>
    <mergeCell ref="H111:H123"/>
    <mergeCell ref="I111:I112"/>
    <mergeCell ref="J112:J113"/>
    <mergeCell ref="G124:L124"/>
    <mergeCell ref="G125:G129"/>
    <mergeCell ref="H125:H129"/>
    <mergeCell ref="I125:I129"/>
    <mergeCell ref="O125:O129"/>
    <mergeCell ref="J126:J127"/>
    <mergeCell ref="P112:P113"/>
    <mergeCell ref="I113:I123"/>
    <mergeCell ref="J114:J115"/>
    <mergeCell ref="P114:P115"/>
    <mergeCell ref="J116:J118"/>
    <mergeCell ref="P116:P118"/>
    <mergeCell ref="J119:J120"/>
    <mergeCell ref="P119:P120"/>
    <mergeCell ref="J121:J123"/>
    <mergeCell ref="P121:P123"/>
    <mergeCell ref="G134:L134"/>
    <mergeCell ref="G135:G136"/>
    <mergeCell ref="H135:H136"/>
    <mergeCell ref="I135:I136"/>
    <mergeCell ref="O135:O136"/>
    <mergeCell ref="G137:L137"/>
    <mergeCell ref="P126:P127"/>
    <mergeCell ref="J128:J129"/>
    <mergeCell ref="P128:P129"/>
    <mergeCell ref="G130:L130"/>
    <mergeCell ref="G131:G133"/>
    <mergeCell ref="H131:H133"/>
    <mergeCell ref="I131:I133"/>
    <mergeCell ref="O131:O133"/>
    <mergeCell ref="G138:G140"/>
    <mergeCell ref="H138:H140"/>
    <mergeCell ref="I138:I140"/>
    <mergeCell ref="O138:O140"/>
    <mergeCell ref="G141:L141"/>
    <mergeCell ref="G142:G153"/>
    <mergeCell ref="H142:H153"/>
    <mergeCell ref="I142:I153"/>
    <mergeCell ref="O142:O153"/>
    <mergeCell ref="J143:J145"/>
    <mergeCell ref="G155:G158"/>
    <mergeCell ref="H155:H158"/>
    <mergeCell ref="I155:I158"/>
    <mergeCell ref="O155:O158"/>
    <mergeCell ref="J156:J158"/>
    <mergeCell ref="P156:P158"/>
    <mergeCell ref="P143:P145"/>
    <mergeCell ref="J148:J151"/>
    <mergeCell ref="P148:P151"/>
    <mergeCell ref="J152:J153"/>
    <mergeCell ref="P152:P153"/>
    <mergeCell ref="G154:L154"/>
    <mergeCell ref="G166:L166"/>
    <mergeCell ref="G167:G172"/>
    <mergeCell ref="H167:H168"/>
    <mergeCell ref="I167:I168"/>
    <mergeCell ref="O167:O172"/>
    <mergeCell ref="H169:H171"/>
    <mergeCell ref="I169:I171"/>
    <mergeCell ref="G159:L159"/>
    <mergeCell ref="G160:G165"/>
    <mergeCell ref="H160:H161"/>
    <mergeCell ref="I160:I161"/>
    <mergeCell ref="O160:O165"/>
    <mergeCell ref="H162:H164"/>
    <mergeCell ref="I162:I164"/>
    <mergeCell ref="I184:I186"/>
    <mergeCell ref="J184:J186"/>
    <mergeCell ref="O184:O194"/>
    <mergeCell ref="G173:L173"/>
    <mergeCell ref="G174:G182"/>
    <mergeCell ref="H174:H177"/>
    <mergeCell ref="I174:I177"/>
    <mergeCell ref="O174:O182"/>
    <mergeCell ref="H178:H179"/>
    <mergeCell ref="I178:I179"/>
    <mergeCell ref="H180:H182"/>
    <mergeCell ref="I180:I182"/>
    <mergeCell ref="P208:P209"/>
    <mergeCell ref="G210:L210"/>
    <mergeCell ref="G212:L212"/>
    <mergeCell ref="R3:U3"/>
    <mergeCell ref="W3:Z3"/>
    <mergeCell ref="G195:L195"/>
    <mergeCell ref="G196:G209"/>
    <mergeCell ref="H196:H209"/>
    <mergeCell ref="I196:I197"/>
    <mergeCell ref="O196:O209"/>
    <mergeCell ref="I198:I200"/>
    <mergeCell ref="I203:I209"/>
    <mergeCell ref="J208:J209"/>
    <mergeCell ref="P184:P186"/>
    <mergeCell ref="I187:I194"/>
    <mergeCell ref="J187:J188"/>
    <mergeCell ref="P187:P188"/>
    <mergeCell ref="J189:J192"/>
    <mergeCell ref="P189:P192"/>
    <mergeCell ref="J193:J194"/>
    <mergeCell ref="P193:P194"/>
    <mergeCell ref="G183:L183"/>
    <mergeCell ref="G184:G194"/>
    <mergeCell ref="H184:H194"/>
  </mergeCells>
  <printOptions horizontalCentered="1"/>
  <pageMargins left="0" right="0" top="0.39370078740157483" bottom="0.39370078740157483" header="0" footer="0.19685039370078741"/>
  <pageSetup paperSize="121" scale="61" fitToHeight="0" orientation="landscape" r:id="rId1"/>
  <headerFooter>
    <oddFooter>&amp;R&amp;P</oddFooter>
  </headerFooter>
  <rowBreaks count="9" manualBreakCount="9">
    <brk id="25" max="16383" man="1"/>
    <brk id="36" max="16383" man="1"/>
    <brk id="59" max="16383" man="1"/>
    <brk id="74" max="16383" man="1"/>
    <brk id="95" max="16383" man="1"/>
    <brk id="124" max="16383" man="1"/>
    <brk id="154" max="16383" man="1"/>
    <brk id="173" max="16383" man="1"/>
    <brk id="19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880CC-E07F-4AF6-925D-723C6F1C64ED}">
  <sheetPr>
    <tabColor rgb="FF002060"/>
    <pageSetUpPr fitToPage="1"/>
  </sheetPr>
  <dimension ref="B1:Q213"/>
  <sheetViews>
    <sheetView showGridLines="0" tabSelected="1" zoomScale="80" zoomScaleNormal="80" zoomScaleSheetLayoutView="30" workbookViewId="0"/>
  </sheetViews>
  <sheetFormatPr baseColWidth="10" defaultRowHeight="15" x14ac:dyDescent="0.25"/>
  <cols>
    <col min="1" max="1" width="2.7109375" style="2" customWidth="1"/>
    <col min="2" max="2" width="19.85546875" style="1" customWidth="1"/>
    <col min="3" max="3" width="42.85546875" style="2" customWidth="1"/>
    <col min="4" max="4" width="40.7109375" style="2" customWidth="1"/>
    <col min="5" max="5" width="60.7109375" style="2" customWidth="1"/>
    <col min="6" max="6" width="80.7109375" style="2" customWidth="1"/>
    <col min="7" max="7" width="20.7109375" style="1" customWidth="1"/>
    <col min="8" max="8" width="10.7109375" style="1" customWidth="1"/>
    <col min="9" max="9" width="1.7109375" style="2" customWidth="1"/>
    <col min="10" max="10" width="15.7109375" style="3" customWidth="1"/>
    <col min="11" max="11" width="34.42578125" style="33" customWidth="1"/>
    <col min="12" max="12" width="2.7109375" style="2" customWidth="1"/>
    <col min="13" max="13" width="20.28515625" style="74" bestFit="1" customWidth="1"/>
    <col min="14" max="14" width="0.85546875" style="2" customWidth="1"/>
    <col min="15" max="15" width="120.7109375" style="56" customWidth="1"/>
    <col min="16" max="16384" width="11.42578125" style="2"/>
  </cols>
  <sheetData>
    <row r="1" spans="2:15" ht="15.75" thickBot="1" x14ac:dyDescent="0.3">
      <c r="N1" s="53"/>
    </row>
    <row r="2" spans="2:15" ht="29.25" thickBot="1" x14ac:dyDescent="0.3">
      <c r="B2" s="121" t="s">
        <v>0</v>
      </c>
      <c r="C2" s="122"/>
      <c r="D2" s="122"/>
      <c r="E2" s="122"/>
      <c r="F2" s="122"/>
      <c r="G2" s="122"/>
      <c r="H2" s="123"/>
      <c r="M2" s="72"/>
    </row>
    <row r="3" spans="2:15" ht="5.0999999999999996" customHeight="1" thickBot="1" x14ac:dyDescent="0.3">
      <c r="B3" s="5"/>
      <c r="H3" s="7"/>
      <c r="M3" s="72"/>
      <c r="O3" s="57"/>
    </row>
    <row r="4" spans="2:15" ht="21.75" customHeight="1" thickBot="1" x14ac:dyDescent="0.3">
      <c r="B4" s="124" t="s">
        <v>375</v>
      </c>
      <c r="C4" s="125"/>
      <c r="D4" s="125"/>
      <c r="E4" s="126" t="s">
        <v>1</v>
      </c>
      <c r="F4" s="126"/>
      <c r="G4" s="126"/>
      <c r="H4" s="127"/>
      <c r="J4" s="128" t="s">
        <v>376</v>
      </c>
      <c r="K4" s="129"/>
      <c r="M4" s="139" t="s">
        <v>589</v>
      </c>
      <c r="N4" s="140"/>
      <c r="O4" s="141"/>
    </row>
    <row r="5" spans="2:15" ht="5.0999999999999996" customHeight="1" thickBot="1" x14ac:dyDescent="0.3">
      <c r="B5" s="5"/>
      <c r="H5" s="7"/>
      <c r="M5" s="73"/>
    </row>
    <row r="6" spans="2:15" ht="19.5" thickBot="1" x14ac:dyDescent="0.3">
      <c r="B6" s="10" t="s">
        <v>9</v>
      </c>
      <c r="C6" s="102" t="s">
        <v>7</v>
      </c>
      <c r="D6" s="102" t="s">
        <v>8</v>
      </c>
      <c r="E6" s="102" t="s">
        <v>10</v>
      </c>
      <c r="F6" s="130" t="s">
        <v>11</v>
      </c>
      <c r="G6" s="130"/>
      <c r="H6" s="131"/>
      <c r="J6" s="132" t="s">
        <v>377</v>
      </c>
      <c r="K6" s="133"/>
      <c r="M6" s="75" t="s">
        <v>426</v>
      </c>
      <c r="O6" s="58" t="s">
        <v>401</v>
      </c>
    </row>
    <row r="7" spans="2:15" ht="60" customHeight="1" x14ac:dyDescent="0.25">
      <c r="B7" s="134" t="s">
        <v>415</v>
      </c>
      <c r="C7" s="135" t="s">
        <v>16</v>
      </c>
      <c r="D7" s="136" t="s">
        <v>17</v>
      </c>
      <c r="E7" s="103" t="s">
        <v>19</v>
      </c>
      <c r="F7" s="104" t="s">
        <v>379</v>
      </c>
      <c r="G7" s="35" t="s">
        <v>21</v>
      </c>
      <c r="H7" s="36">
        <v>100</v>
      </c>
      <c r="J7" s="119" t="s">
        <v>380</v>
      </c>
      <c r="K7" s="37"/>
      <c r="M7" s="76">
        <v>1</v>
      </c>
      <c r="O7" s="61" t="s">
        <v>537</v>
      </c>
    </row>
    <row r="8" spans="2:15" ht="60" customHeight="1" x14ac:dyDescent="0.25">
      <c r="B8" s="115"/>
      <c r="C8" s="116"/>
      <c r="D8" s="117"/>
      <c r="E8" s="116" t="s">
        <v>22</v>
      </c>
      <c r="F8" s="101" t="s">
        <v>23</v>
      </c>
      <c r="G8" s="38" t="s">
        <v>21</v>
      </c>
      <c r="H8" s="39">
        <v>100</v>
      </c>
      <c r="J8" s="119"/>
      <c r="K8" s="107"/>
      <c r="M8" s="76">
        <v>1</v>
      </c>
      <c r="O8" s="61" t="s">
        <v>538</v>
      </c>
    </row>
    <row r="9" spans="2:15" ht="60" customHeight="1" x14ac:dyDescent="0.25">
      <c r="B9" s="115"/>
      <c r="C9" s="116"/>
      <c r="D9" s="117"/>
      <c r="E9" s="116"/>
      <c r="F9" s="101" t="s">
        <v>24</v>
      </c>
      <c r="G9" s="38" t="s">
        <v>21</v>
      </c>
      <c r="H9" s="39">
        <v>100</v>
      </c>
      <c r="J9" s="119"/>
      <c r="K9" s="107"/>
      <c r="M9" s="76">
        <v>1</v>
      </c>
      <c r="O9" s="61" t="s">
        <v>539</v>
      </c>
    </row>
    <row r="10" spans="2:15" ht="60" customHeight="1" x14ac:dyDescent="0.25">
      <c r="B10" s="115"/>
      <c r="C10" s="116"/>
      <c r="D10" s="117"/>
      <c r="E10" s="100" t="s">
        <v>25</v>
      </c>
      <c r="F10" s="101" t="s">
        <v>26</v>
      </c>
      <c r="G10" s="38" t="s">
        <v>21</v>
      </c>
      <c r="H10" s="39">
        <v>100</v>
      </c>
      <c r="J10" s="119"/>
      <c r="K10" s="98"/>
      <c r="M10" s="76">
        <v>1</v>
      </c>
      <c r="O10" s="61" t="s">
        <v>443</v>
      </c>
    </row>
    <row r="11" spans="2:15" ht="60" customHeight="1" x14ac:dyDescent="0.25">
      <c r="B11" s="115"/>
      <c r="C11" s="116"/>
      <c r="D11" s="117"/>
      <c r="E11" s="116" t="s">
        <v>27</v>
      </c>
      <c r="F11" s="101" t="s">
        <v>28</v>
      </c>
      <c r="G11" s="38" t="s">
        <v>21</v>
      </c>
      <c r="H11" s="39">
        <v>100</v>
      </c>
      <c r="J11" s="119"/>
      <c r="K11" s="107"/>
      <c r="M11" s="76">
        <v>1</v>
      </c>
      <c r="O11" s="61" t="s">
        <v>540</v>
      </c>
    </row>
    <row r="12" spans="2:15" ht="60" customHeight="1" x14ac:dyDescent="0.25">
      <c r="B12" s="115"/>
      <c r="C12" s="116"/>
      <c r="D12" s="117"/>
      <c r="E12" s="116"/>
      <c r="F12" s="101" t="s">
        <v>29</v>
      </c>
      <c r="G12" s="38" t="s">
        <v>21</v>
      </c>
      <c r="H12" s="39">
        <v>100</v>
      </c>
      <c r="J12" s="119"/>
      <c r="K12" s="107"/>
      <c r="M12" s="76">
        <v>1</v>
      </c>
      <c r="O12" s="61" t="s">
        <v>541</v>
      </c>
    </row>
    <row r="13" spans="2:15" ht="60" customHeight="1" x14ac:dyDescent="0.25">
      <c r="B13" s="115"/>
      <c r="C13" s="116"/>
      <c r="D13" s="117"/>
      <c r="E13" s="116"/>
      <c r="F13" s="101" t="s">
        <v>31</v>
      </c>
      <c r="G13" s="38" t="s">
        <v>21</v>
      </c>
      <c r="H13" s="39">
        <v>100</v>
      </c>
      <c r="J13" s="119"/>
      <c r="K13" s="107"/>
      <c r="M13" s="76">
        <v>1</v>
      </c>
      <c r="O13" s="61" t="s">
        <v>542</v>
      </c>
    </row>
    <row r="14" spans="2:15" ht="60" customHeight="1" x14ac:dyDescent="0.25">
      <c r="B14" s="115"/>
      <c r="C14" s="116"/>
      <c r="D14" s="117"/>
      <c r="E14" s="116" t="s">
        <v>33</v>
      </c>
      <c r="F14" s="101" t="s">
        <v>34</v>
      </c>
      <c r="G14" s="38" t="s">
        <v>21</v>
      </c>
      <c r="H14" s="39">
        <v>100</v>
      </c>
      <c r="J14" s="119"/>
      <c r="K14" s="107"/>
      <c r="M14" s="76">
        <v>1</v>
      </c>
      <c r="O14" s="61" t="s">
        <v>543</v>
      </c>
    </row>
    <row r="15" spans="2:15" ht="60" customHeight="1" x14ac:dyDescent="0.25">
      <c r="B15" s="115"/>
      <c r="C15" s="116"/>
      <c r="D15" s="117"/>
      <c r="E15" s="116"/>
      <c r="F15" s="101" t="s">
        <v>35</v>
      </c>
      <c r="G15" s="38" t="s">
        <v>21</v>
      </c>
      <c r="H15" s="39">
        <v>100</v>
      </c>
      <c r="J15" s="119"/>
      <c r="K15" s="107"/>
      <c r="M15" s="76">
        <v>1</v>
      </c>
      <c r="O15" s="61" t="s">
        <v>544</v>
      </c>
    </row>
    <row r="16" spans="2:15" ht="60" customHeight="1" x14ac:dyDescent="0.25">
      <c r="B16" s="115"/>
      <c r="C16" s="116"/>
      <c r="D16" s="117"/>
      <c r="E16" s="100" t="s">
        <v>39</v>
      </c>
      <c r="F16" s="101" t="s">
        <v>40</v>
      </c>
      <c r="G16" s="38" t="s">
        <v>21</v>
      </c>
      <c r="H16" s="39">
        <v>100</v>
      </c>
      <c r="J16" s="119"/>
      <c r="K16" s="98"/>
      <c r="M16" s="76">
        <v>1</v>
      </c>
      <c r="O16" s="61" t="s">
        <v>444</v>
      </c>
    </row>
    <row r="17" spans="2:15" ht="60" customHeight="1" x14ac:dyDescent="0.25">
      <c r="B17" s="115"/>
      <c r="C17" s="116"/>
      <c r="D17" s="117"/>
      <c r="E17" s="100" t="s">
        <v>41</v>
      </c>
      <c r="F17" s="101" t="s">
        <v>42</v>
      </c>
      <c r="G17" s="38" t="s">
        <v>21</v>
      </c>
      <c r="H17" s="39">
        <v>100</v>
      </c>
      <c r="J17" s="119"/>
      <c r="K17" s="98"/>
      <c r="M17" s="76">
        <v>1</v>
      </c>
      <c r="O17" s="61" t="s">
        <v>545</v>
      </c>
    </row>
    <row r="18" spans="2:15" ht="60" customHeight="1" x14ac:dyDescent="0.25">
      <c r="B18" s="115"/>
      <c r="C18" s="116" t="s">
        <v>43</v>
      </c>
      <c r="D18" s="117" t="s">
        <v>44</v>
      </c>
      <c r="E18" s="116" t="s">
        <v>45</v>
      </c>
      <c r="F18" s="101" t="s">
        <v>46</v>
      </c>
      <c r="G18" s="38" t="s">
        <v>21</v>
      </c>
      <c r="H18" s="39">
        <v>100</v>
      </c>
      <c r="J18" s="119"/>
      <c r="K18" s="107"/>
      <c r="M18" s="76">
        <v>1</v>
      </c>
      <c r="O18" s="61" t="s">
        <v>445</v>
      </c>
    </row>
    <row r="19" spans="2:15" ht="60" customHeight="1" x14ac:dyDescent="0.25">
      <c r="B19" s="115"/>
      <c r="C19" s="116"/>
      <c r="D19" s="117"/>
      <c r="E19" s="116"/>
      <c r="F19" s="101" t="s">
        <v>47</v>
      </c>
      <c r="G19" s="38" t="s">
        <v>21</v>
      </c>
      <c r="H19" s="39">
        <v>100</v>
      </c>
      <c r="J19" s="119"/>
      <c r="K19" s="107"/>
      <c r="M19" s="76">
        <v>1</v>
      </c>
      <c r="O19" s="61" t="s">
        <v>446</v>
      </c>
    </row>
    <row r="20" spans="2:15" ht="60" customHeight="1" x14ac:dyDescent="0.25">
      <c r="B20" s="115"/>
      <c r="C20" s="100" t="s">
        <v>48</v>
      </c>
      <c r="D20" s="101" t="s">
        <v>49</v>
      </c>
      <c r="E20" s="100" t="s">
        <v>50</v>
      </c>
      <c r="F20" s="101" t="s">
        <v>51</v>
      </c>
      <c r="G20" s="38" t="s">
        <v>21</v>
      </c>
      <c r="H20" s="39">
        <v>100</v>
      </c>
      <c r="J20" s="120"/>
      <c r="K20" s="98"/>
      <c r="M20" s="76">
        <v>1</v>
      </c>
      <c r="O20" s="61" t="s">
        <v>546</v>
      </c>
    </row>
    <row r="21" spans="2:15" x14ac:dyDescent="0.25">
      <c r="B21" s="137"/>
      <c r="C21" s="138"/>
      <c r="D21" s="138"/>
      <c r="E21" s="138"/>
      <c r="F21" s="138"/>
      <c r="G21" s="138"/>
      <c r="H21" s="41"/>
      <c r="J21" s="42"/>
      <c r="K21" s="43"/>
      <c r="M21" s="77"/>
      <c r="O21" s="59"/>
    </row>
    <row r="22" spans="2:15" ht="60" customHeight="1" x14ac:dyDescent="0.25">
      <c r="B22" s="115" t="s">
        <v>53</v>
      </c>
      <c r="C22" s="116" t="s">
        <v>16</v>
      </c>
      <c r="D22" s="101" t="s">
        <v>52</v>
      </c>
      <c r="E22" s="100" t="s">
        <v>54</v>
      </c>
      <c r="F22" s="101" t="s">
        <v>55</v>
      </c>
      <c r="G22" s="38" t="s">
        <v>21</v>
      </c>
      <c r="H22" s="39">
        <v>100</v>
      </c>
      <c r="J22" s="118" t="s">
        <v>380</v>
      </c>
      <c r="K22" s="98"/>
      <c r="M22" s="76">
        <v>1</v>
      </c>
      <c r="O22" s="61" t="s">
        <v>433</v>
      </c>
    </row>
    <row r="23" spans="2:15" ht="60" customHeight="1" x14ac:dyDescent="0.25">
      <c r="B23" s="115"/>
      <c r="C23" s="116"/>
      <c r="D23" s="101" t="s">
        <v>17</v>
      </c>
      <c r="E23" s="100" t="s">
        <v>56</v>
      </c>
      <c r="F23" s="101" t="s">
        <v>57</v>
      </c>
      <c r="G23" s="38" t="s">
        <v>21</v>
      </c>
      <c r="H23" s="39">
        <v>100</v>
      </c>
      <c r="J23" s="119"/>
      <c r="K23" s="98"/>
      <c r="M23" s="76">
        <v>1</v>
      </c>
      <c r="O23" s="61" t="s">
        <v>434</v>
      </c>
    </row>
    <row r="24" spans="2:15" ht="60" customHeight="1" x14ac:dyDescent="0.25">
      <c r="B24" s="115"/>
      <c r="C24" s="116" t="s">
        <v>43</v>
      </c>
      <c r="D24" s="101" t="s">
        <v>44</v>
      </c>
      <c r="E24" s="100" t="s">
        <v>58</v>
      </c>
      <c r="F24" s="101" t="s">
        <v>59</v>
      </c>
      <c r="G24" s="38" t="s">
        <v>21</v>
      </c>
      <c r="H24" s="39">
        <v>100</v>
      </c>
      <c r="J24" s="119"/>
      <c r="K24" s="98"/>
      <c r="M24" s="76">
        <v>1</v>
      </c>
      <c r="O24" s="61" t="s">
        <v>435</v>
      </c>
    </row>
    <row r="25" spans="2:15" ht="60" customHeight="1" x14ac:dyDescent="0.25">
      <c r="B25" s="115"/>
      <c r="C25" s="116"/>
      <c r="D25" s="101" t="s">
        <v>60</v>
      </c>
      <c r="E25" s="100" t="s">
        <v>61</v>
      </c>
      <c r="F25" s="101" t="s">
        <v>62</v>
      </c>
      <c r="G25" s="38" t="s">
        <v>21</v>
      </c>
      <c r="H25" s="39">
        <v>100</v>
      </c>
      <c r="J25" s="119"/>
      <c r="K25" s="98"/>
      <c r="M25" s="76">
        <v>1</v>
      </c>
      <c r="O25" s="61" t="s">
        <v>436</v>
      </c>
    </row>
    <row r="26" spans="2:15" ht="60" customHeight="1" x14ac:dyDescent="0.25">
      <c r="B26" s="115"/>
      <c r="C26" s="116" t="s">
        <v>63</v>
      </c>
      <c r="D26" s="117" t="s">
        <v>64</v>
      </c>
      <c r="E26" s="116" t="s">
        <v>65</v>
      </c>
      <c r="F26" s="101" t="s">
        <v>66</v>
      </c>
      <c r="G26" s="38" t="s">
        <v>21</v>
      </c>
      <c r="H26" s="39">
        <v>100</v>
      </c>
      <c r="J26" s="119"/>
      <c r="K26" s="107"/>
      <c r="M26" s="76">
        <v>1</v>
      </c>
      <c r="O26" s="61" t="s">
        <v>437</v>
      </c>
    </row>
    <row r="27" spans="2:15" ht="60" customHeight="1" x14ac:dyDescent="0.25">
      <c r="B27" s="115"/>
      <c r="C27" s="116"/>
      <c r="D27" s="117"/>
      <c r="E27" s="116"/>
      <c r="F27" s="101" t="s">
        <v>67</v>
      </c>
      <c r="G27" s="38" t="s">
        <v>21</v>
      </c>
      <c r="H27" s="39">
        <v>100</v>
      </c>
      <c r="J27" s="119"/>
      <c r="K27" s="107"/>
      <c r="M27" s="76">
        <v>1</v>
      </c>
      <c r="O27" s="61" t="s">
        <v>438</v>
      </c>
    </row>
    <row r="28" spans="2:15" ht="60" customHeight="1" x14ac:dyDescent="0.25">
      <c r="B28" s="115"/>
      <c r="C28" s="116"/>
      <c r="D28" s="101" t="s">
        <v>68</v>
      </c>
      <c r="E28" s="100" t="s">
        <v>69</v>
      </c>
      <c r="F28" s="101" t="s">
        <v>70</v>
      </c>
      <c r="G28" s="38" t="s">
        <v>21</v>
      </c>
      <c r="H28" s="39">
        <v>100</v>
      </c>
      <c r="J28" s="119"/>
      <c r="K28" s="98"/>
      <c r="M28" s="76">
        <v>1</v>
      </c>
      <c r="O28" s="61" t="s">
        <v>439</v>
      </c>
    </row>
    <row r="29" spans="2:15" ht="60" customHeight="1" x14ac:dyDescent="0.25">
      <c r="B29" s="115"/>
      <c r="C29" s="116" t="s">
        <v>71</v>
      </c>
      <c r="D29" s="101" t="s">
        <v>72</v>
      </c>
      <c r="E29" s="100" t="s">
        <v>73</v>
      </c>
      <c r="F29" s="101" t="s">
        <v>74</v>
      </c>
      <c r="G29" s="38" t="s">
        <v>21</v>
      </c>
      <c r="H29" s="39">
        <v>100</v>
      </c>
      <c r="J29" s="119"/>
      <c r="K29" s="98"/>
      <c r="M29" s="76">
        <v>1</v>
      </c>
      <c r="O29" s="61" t="s">
        <v>440</v>
      </c>
    </row>
    <row r="30" spans="2:15" ht="60" customHeight="1" x14ac:dyDescent="0.25">
      <c r="B30" s="115"/>
      <c r="C30" s="116"/>
      <c r="D30" s="101" t="s">
        <v>75</v>
      </c>
      <c r="E30" s="100" t="s">
        <v>76</v>
      </c>
      <c r="F30" s="101" t="s">
        <v>77</v>
      </c>
      <c r="G30" s="38" t="s">
        <v>21</v>
      </c>
      <c r="H30" s="39">
        <v>100</v>
      </c>
      <c r="J30" s="119"/>
      <c r="K30" s="98"/>
      <c r="M30" s="76">
        <v>1</v>
      </c>
      <c r="O30" s="61" t="s">
        <v>441</v>
      </c>
    </row>
    <row r="31" spans="2:15" ht="60" customHeight="1" x14ac:dyDescent="0.25">
      <c r="B31" s="115"/>
      <c r="C31" s="100" t="s">
        <v>78</v>
      </c>
      <c r="D31" s="101" t="s">
        <v>79</v>
      </c>
      <c r="E31" s="100" t="s">
        <v>80</v>
      </c>
      <c r="F31" s="101" t="s">
        <v>81</v>
      </c>
      <c r="G31" s="38" t="s">
        <v>21</v>
      </c>
      <c r="H31" s="39">
        <v>100</v>
      </c>
      <c r="J31" s="120"/>
      <c r="K31" s="98"/>
      <c r="M31" s="76">
        <v>1</v>
      </c>
      <c r="O31" s="61" t="s">
        <v>442</v>
      </c>
    </row>
    <row r="32" spans="2:15" x14ac:dyDescent="0.25">
      <c r="B32" s="108" t="s">
        <v>381</v>
      </c>
      <c r="C32" s="109"/>
      <c r="D32" s="109"/>
      <c r="E32" s="109"/>
      <c r="F32" s="109"/>
      <c r="G32" s="109"/>
      <c r="H32" s="41"/>
      <c r="J32" s="42"/>
      <c r="K32" s="43"/>
      <c r="M32" s="77"/>
      <c r="O32" s="59"/>
    </row>
    <row r="33" spans="2:15" ht="60" customHeight="1" x14ac:dyDescent="0.25">
      <c r="B33" s="115" t="s">
        <v>82</v>
      </c>
      <c r="C33" s="116" t="s">
        <v>16</v>
      </c>
      <c r="D33" s="101" t="s">
        <v>52</v>
      </c>
      <c r="E33" s="100" t="s">
        <v>83</v>
      </c>
      <c r="F33" s="101" t="s">
        <v>421</v>
      </c>
      <c r="G33" s="38" t="s">
        <v>21</v>
      </c>
      <c r="H33" s="39">
        <v>100</v>
      </c>
      <c r="J33" s="118" t="s">
        <v>380</v>
      </c>
      <c r="K33" s="98"/>
      <c r="M33" s="76">
        <v>1</v>
      </c>
      <c r="O33" s="61" t="s">
        <v>547</v>
      </c>
    </row>
    <row r="34" spans="2:15" ht="60" customHeight="1" x14ac:dyDescent="0.25">
      <c r="B34" s="115"/>
      <c r="C34" s="116"/>
      <c r="D34" s="101" t="s">
        <v>85</v>
      </c>
      <c r="E34" s="100" t="s">
        <v>86</v>
      </c>
      <c r="F34" s="101" t="s">
        <v>87</v>
      </c>
      <c r="G34" s="38" t="s">
        <v>21</v>
      </c>
      <c r="H34" s="39">
        <v>100</v>
      </c>
      <c r="J34" s="119"/>
      <c r="K34" s="98"/>
      <c r="M34" s="76">
        <v>1</v>
      </c>
      <c r="O34" s="61" t="s">
        <v>447</v>
      </c>
    </row>
    <row r="35" spans="2:15" ht="60" customHeight="1" x14ac:dyDescent="0.25">
      <c r="B35" s="115"/>
      <c r="C35" s="100" t="s">
        <v>88</v>
      </c>
      <c r="D35" s="101" t="s">
        <v>89</v>
      </c>
      <c r="E35" s="100" t="s">
        <v>90</v>
      </c>
      <c r="F35" s="101" t="s">
        <v>422</v>
      </c>
      <c r="G35" s="38" t="s">
        <v>21</v>
      </c>
      <c r="H35" s="39">
        <v>100</v>
      </c>
      <c r="J35" s="119"/>
      <c r="K35" s="98"/>
      <c r="M35" s="76">
        <v>1</v>
      </c>
      <c r="O35" s="61" t="s">
        <v>448</v>
      </c>
    </row>
    <row r="36" spans="2:15" ht="60" customHeight="1" x14ac:dyDescent="0.25">
      <c r="B36" s="115"/>
      <c r="C36" s="100" t="s">
        <v>43</v>
      </c>
      <c r="D36" s="101" t="s">
        <v>60</v>
      </c>
      <c r="E36" s="100" t="s">
        <v>93</v>
      </c>
      <c r="F36" s="101" t="s">
        <v>93</v>
      </c>
      <c r="G36" s="38" t="s">
        <v>21</v>
      </c>
      <c r="H36" s="39">
        <v>100</v>
      </c>
      <c r="J36" s="119"/>
      <c r="K36" s="98"/>
      <c r="M36" s="76">
        <v>1</v>
      </c>
      <c r="O36" s="61" t="s">
        <v>449</v>
      </c>
    </row>
    <row r="37" spans="2:15" ht="60" customHeight="1" x14ac:dyDescent="0.25">
      <c r="B37" s="115"/>
      <c r="C37" s="100" t="s">
        <v>71</v>
      </c>
      <c r="D37" s="101" t="s">
        <v>72</v>
      </c>
      <c r="E37" s="100" t="s">
        <v>94</v>
      </c>
      <c r="F37" s="101" t="s">
        <v>95</v>
      </c>
      <c r="G37" s="38" t="s">
        <v>21</v>
      </c>
      <c r="H37" s="39">
        <v>100</v>
      </c>
      <c r="J37" s="119"/>
      <c r="K37" s="98"/>
      <c r="M37" s="76">
        <v>1</v>
      </c>
      <c r="O37" s="61" t="s">
        <v>450</v>
      </c>
    </row>
    <row r="38" spans="2:15" ht="60" customHeight="1" x14ac:dyDescent="0.25">
      <c r="B38" s="115"/>
      <c r="C38" s="116" t="s">
        <v>78</v>
      </c>
      <c r="D38" s="101" t="s">
        <v>79</v>
      </c>
      <c r="E38" s="100" t="s">
        <v>96</v>
      </c>
      <c r="F38" s="101" t="s">
        <v>97</v>
      </c>
      <c r="G38" s="38" t="s">
        <v>21</v>
      </c>
      <c r="H38" s="39">
        <v>100</v>
      </c>
      <c r="J38" s="119"/>
      <c r="K38" s="98"/>
      <c r="M38" s="76">
        <v>1</v>
      </c>
      <c r="O38" s="61" t="s">
        <v>548</v>
      </c>
    </row>
    <row r="39" spans="2:15" ht="60" customHeight="1" x14ac:dyDescent="0.25">
      <c r="B39" s="115"/>
      <c r="C39" s="116"/>
      <c r="D39" s="101" t="s">
        <v>98</v>
      </c>
      <c r="E39" s="100" t="s">
        <v>99</v>
      </c>
      <c r="F39" s="101" t="s">
        <v>100</v>
      </c>
      <c r="G39" s="38" t="s">
        <v>21</v>
      </c>
      <c r="H39" s="39">
        <v>100</v>
      </c>
      <c r="J39" s="120"/>
      <c r="K39" s="98"/>
      <c r="M39" s="76">
        <v>1</v>
      </c>
      <c r="O39" s="61" t="s">
        <v>451</v>
      </c>
    </row>
    <row r="40" spans="2:15" x14ac:dyDescent="0.25">
      <c r="B40" s="108" t="s">
        <v>381</v>
      </c>
      <c r="C40" s="109"/>
      <c r="D40" s="109"/>
      <c r="E40" s="109"/>
      <c r="F40" s="109"/>
      <c r="G40" s="109"/>
      <c r="H40" s="41"/>
      <c r="J40" s="42"/>
      <c r="K40" s="43"/>
      <c r="M40" s="77"/>
      <c r="O40" s="59"/>
    </row>
    <row r="41" spans="2:15" ht="60" customHeight="1" x14ac:dyDescent="0.25">
      <c r="B41" s="115" t="s">
        <v>101</v>
      </c>
      <c r="C41" s="116" t="s">
        <v>16</v>
      </c>
      <c r="D41" s="117" t="s">
        <v>52</v>
      </c>
      <c r="E41" s="116" t="s">
        <v>102</v>
      </c>
      <c r="F41" s="101" t="s">
        <v>103</v>
      </c>
      <c r="G41" s="38" t="s">
        <v>21</v>
      </c>
      <c r="H41" s="39">
        <v>100</v>
      </c>
      <c r="J41" s="118" t="s">
        <v>380</v>
      </c>
      <c r="K41" s="107"/>
      <c r="M41" s="76">
        <v>1</v>
      </c>
      <c r="O41" s="61" t="s">
        <v>452</v>
      </c>
    </row>
    <row r="42" spans="2:15" ht="60" customHeight="1" x14ac:dyDescent="0.25">
      <c r="B42" s="115"/>
      <c r="C42" s="116"/>
      <c r="D42" s="117"/>
      <c r="E42" s="116"/>
      <c r="F42" s="101" t="s">
        <v>104</v>
      </c>
      <c r="G42" s="38" t="s">
        <v>21</v>
      </c>
      <c r="H42" s="39">
        <v>100</v>
      </c>
      <c r="J42" s="119"/>
      <c r="K42" s="107"/>
      <c r="M42" s="76">
        <v>1</v>
      </c>
      <c r="O42" s="61" t="s">
        <v>453</v>
      </c>
    </row>
    <row r="43" spans="2:15" ht="60" customHeight="1" x14ac:dyDescent="0.25">
      <c r="B43" s="115"/>
      <c r="C43" s="116"/>
      <c r="D43" s="117"/>
      <c r="E43" s="116" t="s">
        <v>106</v>
      </c>
      <c r="F43" s="101" t="s">
        <v>107</v>
      </c>
      <c r="G43" s="38" t="s">
        <v>21</v>
      </c>
      <c r="H43" s="39">
        <v>100</v>
      </c>
      <c r="J43" s="119"/>
      <c r="K43" s="107"/>
      <c r="M43" s="76">
        <v>1</v>
      </c>
      <c r="O43" s="61" t="s">
        <v>463</v>
      </c>
    </row>
    <row r="44" spans="2:15" ht="60" customHeight="1" x14ac:dyDescent="0.25">
      <c r="B44" s="115"/>
      <c r="C44" s="116"/>
      <c r="D44" s="117"/>
      <c r="E44" s="116"/>
      <c r="F44" s="101" t="s">
        <v>108</v>
      </c>
      <c r="G44" s="38" t="s">
        <v>21</v>
      </c>
      <c r="H44" s="39">
        <v>100</v>
      </c>
      <c r="J44" s="119"/>
      <c r="K44" s="107"/>
      <c r="M44" s="76">
        <v>1</v>
      </c>
      <c r="O44" s="61" t="s">
        <v>464</v>
      </c>
    </row>
    <row r="45" spans="2:15" ht="60" customHeight="1" x14ac:dyDescent="0.25">
      <c r="B45" s="115"/>
      <c r="C45" s="116"/>
      <c r="D45" s="117"/>
      <c r="E45" s="116"/>
      <c r="F45" s="101" t="s">
        <v>110</v>
      </c>
      <c r="G45" s="38" t="s">
        <v>21</v>
      </c>
      <c r="H45" s="39">
        <v>100</v>
      </c>
      <c r="J45" s="119"/>
      <c r="K45" s="107"/>
      <c r="M45" s="76">
        <v>1</v>
      </c>
      <c r="O45" s="61" t="s">
        <v>454</v>
      </c>
    </row>
    <row r="46" spans="2:15" ht="60" customHeight="1" x14ac:dyDescent="0.25">
      <c r="B46" s="115"/>
      <c r="C46" s="116"/>
      <c r="D46" s="117"/>
      <c r="E46" s="100" t="s">
        <v>112</v>
      </c>
      <c r="F46" s="101" t="s">
        <v>113</v>
      </c>
      <c r="G46" s="38" t="s">
        <v>21</v>
      </c>
      <c r="H46" s="39">
        <v>100</v>
      </c>
      <c r="J46" s="119"/>
      <c r="K46" s="98"/>
      <c r="M46" s="76">
        <v>1</v>
      </c>
      <c r="O46" s="61" t="s">
        <v>455</v>
      </c>
    </row>
    <row r="47" spans="2:15" ht="60" customHeight="1" x14ac:dyDescent="0.25">
      <c r="B47" s="115"/>
      <c r="C47" s="116"/>
      <c r="D47" s="117" t="s">
        <v>114</v>
      </c>
      <c r="E47" s="116" t="s">
        <v>115</v>
      </c>
      <c r="F47" s="101" t="s">
        <v>116</v>
      </c>
      <c r="G47" s="38" t="s">
        <v>21</v>
      </c>
      <c r="H47" s="39">
        <v>100</v>
      </c>
      <c r="J47" s="119"/>
      <c r="K47" s="107"/>
      <c r="M47" s="76">
        <v>1</v>
      </c>
      <c r="O47" s="61" t="s">
        <v>465</v>
      </c>
    </row>
    <row r="48" spans="2:15" ht="60" customHeight="1" x14ac:dyDescent="0.25">
      <c r="B48" s="115"/>
      <c r="C48" s="116"/>
      <c r="D48" s="117"/>
      <c r="E48" s="116"/>
      <c r="F48" s="101" t="s">
        <v>117</v>
      </c>
      <c r="G48" s="38" t="s">
        <v>21</v>
      </c>
      <c r="H48" s="39">
        <v>100</v>
      </c>
      <c r="J48" s="119"/>
      <c r="K48" s="107"/>
      <c r="M48" s="76">
        <v>1</v>
      </c>
      <c r="O48" s="61" t="s">
        <v>466</v>
      </c>
    </row>
    <row r="49" spans="2:15" ht="60" customHeight="1" x14ac:dyDescent="0.25">
      <c r="B49" s="115"/>
      <c r="C49" s="116"/>
      <c r="D49" s="117"/>
      <c r="E49" s="116" t="s">
        <v>118</v>
      </c>
      <c r="F49" s="101" t="s">
        <v>119</v>
      </c>
      <c r="G49" s="38" t="s">
        <v>21</v>
      </c>
      <c r="H49" s="39">
        <v>100</v>
      </c>
      <c r="J49" s="119"/>
      <c r="K49" s="107"/>
      <c r="M49" s="76">
        <v>1</v>
      </c>
      <c r="O49" s="61" t="s">
        <v>456</v>
      </c>
    </row>
    <row r="50" spans="2:15" ht="60" customHeight="1" x14ac:dyDescent="0.25">
      <c r="B50" s="115"/>
      <c r="C50" s="116"/>
      <c r="D50" s="117"/>
      <c r="E50" s="116"/>
      <c r="F50" s="101" t="s">
        <v>120</v>
      </c>
      <c r="G50" s="38" t="s">
        <v>21</v>
      </c>
      <c r="H50" s="39">
        <v>100</v>
      </c>
      <c r="J50" s="120"/>
      <c r="K50" s="107"/>
      <c r="M50" s="76">
        <v>1</v>
      </c>
      <c r="O50" s="61" t="s">
        <v>457</v>
      </c>
    </row>
    <row r="51" spans="2:15" x14ac:dyDescent="0.25">
      <c r="B51" s="108" t="s">
        <v>381</v>
      </c>
      <c r="C51" s="109"/>
      <c r="D51" s="109"/>
      <c r="E51" s="109"/>
      <c r="F51" s="109"/>
      <c r="G51" s="109"/>
      <c r="H51" s="41"/>
      <c r="J51" s="42"/>
      <c r="K51" s="43"/>
      <c r="M51" s="77"/>
      <c r="O51" s="59"/>
    </row>
    <row r="52" spans="2:15" ht="60" customHeight="1" x14ac:dyDescent="0.25">
      <c r="B52" s="115" t="s">
        <v>121</v>
      </c>
      <c r="C52" s="100" t="s">
        <v>88</v>
      </c>
      <c r="D52" s="101" t="s">
        <v>89</v>
      </c>
      <c r="E52" s="100" t="s">
        <v>122</v>
      </c>
      <c r="F52" s="101" t="s">
        <v>123</v>
      </c>
      <c r="G52" s="38" t="s">
        <v>21</v>
      </c>
      <c r="H52" s="39">
        <v>100</v>
      </c>
      <c r="J52" s="118" t="s">
        <v>380</v>
      </c>
      <c r="K52" s="98"/>
      <c r="M52" s="76">
        <v>1</v>
      </c>
      <c r="O52" s="61" t="s">
        <v>549</v>
      </c>
    </row>
    <row r="53" spans="2:15" ht="60" customHeight="1" x14ac:dyDescent="0.25">
      <c r="B53" s="115"/>
      <c r="C53" s="116" t="s">
        <v>78</v>
      </c>
      <c r="D53" s="117" t="s">
        <v>79</v>
      </c>
      <c r="E53" s="100" t="s">
        <v>124</v>
      </c>
      <c r="F53" s="101" t="s">
        <v>125</v>
      </c>
      <c r="G53" s="38" t="s">
        <v>21</v>
      </c>
      <c r="H53" s="39">
        <v>100</v>
      </c>
      <c r="J53" s="119"/>
      <c r="K53" s="98"/>
      <c r="M53" s="76">
        <v>1</v>
      </c>
      <c r="O53" s="61" t="s">
        <v>550</v>
      </c>
    </row>
    <row r="54" spans="2:15" ht="60" customHeight="1" x14ac:dyDescent="0.25">
      <c r="B54" s="115"/>
      <c r="C54" s="116"/>
      <c r="D54" s="117"/>
      <c r="E54" s="100" t="s">
        <v>126</v>
      </c>
      <c r="F54" s="101" t="s">
        <v>127</v>
      </c>
      <c r="G54" s="38" t="s">
        <v>21</v>
      </c>
      <c r="H54" s="39">
        <v>100</v>
      </c>
      <c r="J54" s="119"/>
      <c r="K54" s="98"/>
      <c r="M54" s="76">
        <v>1</v>
      </c>
      <c r="O54" s="61" t="s">
        <v>551</v>
      </c>
    </row>
    <row r="55" spans="2:15" ht="60" customHeight="1" x14ac:dyDescent="0.25">
      <c r="B55" s="115"/>
      <c r="C55" s="116"/>
      <c r="D55" s="117"/>
      <c r="E55" s="100" t="s">
        <v>128</v>
      </c>
      <c r="F55" s="101" t="s">
        <v>129</v>
      </c>
      <c r="G55" s="38" t="s">
        <v>21</v>
      </c>
      <c r="H55" s="39">
        <v>100</v>
      </c>
      <c r="J55" s="120"/>
      <c r="K55" s="98"/>
      <c r="M55" s="76">
        <v>1</v>
      </c>
      <c r="O55" s="61" t="s">
        <v>495</v>
      </c>
    </row>
    <row r="56" spans="2:15" x14ac:dyDescent="0.25">
      <c r="B56" s="108" t="s">
        <v>381</v>
      </c>
      <c r="C56" s="109"/>
      <c r="D56" s="109"/>
      <c r="E56" s="109"/>
      <c r="F56" s="109"/>
      <c r="G56" s="109"/>
      <c r="H56" s="41"/>
      <c r="J56" s="42"/>
      <c r="K56" s="43"/>
      <c r="M56" s="77"/>
      <c r="O56" s="59"/>
    </row>
    <row r="57" spans="2:15" ht="60" customHeight="1" x14ac:dyDescent="0.25">
      <c r="B57" s="115" t="s">
        <v>130</v>
      </c>
      <c r="C57" s="100" t="s">
        <v>16</v>
      </c>
      <c r="D57" s="101" t="s">
        <v>52</v>
      </c>
      <c r="E57" s="100" t="s">
        <v>131</v>
      </c>
      <c r="F57" s="101" t="s">
        <v>132</v>
      </c>
      <c r="G57" s="38" t="s">
        <v>21</v>
      </c>
      <c r="H57" s="39">
        <v>100</v>
      </c>
      <c r="J57" s="118" t="s">
        <v>380</v>
      </c>
      <c r="K57" s="98"/>
      <c r="M57" s="76">
        <v>1</v>
      </c>
      <c r="O57" s="61" t="s">
        <v>552</v>
      </c>
    </row>
    <row r="58" spans="2:15" ht="60" customHeight="1" x14ac:dyDescent="0.25">
      <c r="B58" s="115"/>
      <c r="C58" s="116" t="s">
        <v>43</v>
      </c>
      <c r="D58" s="117" t="s">
        <v>44</v>
      </c>
      <c r="E58" s="100" t="s">
        <v>133</v>
      </c>
      <c r="F58" s="101" t="s">
        <v>134</v>
      </c>
      <c r="G58" s="38" t="s">
        <v>21</v>
      </c>
      <c r="H58" s="39">
        <v>100</v>
      </c>
      <c r="J58" s="119"/>
      <c r="K58" s="98"/>
      <c r="M58" s="76">
        <v>1</v>
      </c>
      <c r="O58" s="61" t="s">
        <v>512</v>
      </c>
    </row>
    <row r="59" spans="2:15" ht="60" customHeight="1" x14ac:dyDescent="0.25">
      <c r="B59" s="115"/>
      <c r="C59" s="116"/>
      <c r="D59" s="117"/>
      <c r="E59" s="100" t="s">
        <v>135</v>
      </c>
      <c r="F59" s="101" t="s">
        <v>136</v>
      </c>
      <c r="G59" s="38" t="s">
        <v>21</v>
      </c>
      <c r="H59" s="39">
        <v>100</v>
      </c>
      <c r="J59" s="119"/>
      <c r="K59" s="98"/>
      <c r="M59" s="76">
        <v>1</v>
      </c>
      <c r="O59" s="61" t="s">
        <v>553</v>
      </c>
    </row>
    <row r="60" spans="2:15" ht="60" customHeight="1" x14ac:dyDescent="0.25">
      <c r="B60" s="115"/>
      <c r="C60" s="116" t="s">
        <v>71</v>
      </c>
      <c r="D60" s="101" t="s">
        <v>72</v>
      </c>
      <c r="E60" s="100" t="s">
        <v>137</v>
      </c>
      <c r="F60" s="101" t="s">
        <v>138</v>
      </c>
      <c r="G60" s="38" t="s">
        <v>21</v>
      </c>
      <c r="H60" s="39">
        <v>100</v>
      </c>
      <c r="J60" s="119"/>
      <c r="K60" s="98"/>
      <c r="M60" s="76">
        <v>1</v>
      </c>
      <c r="O60" s="61" t="s">
        <v>554</v>
      </c>
    </row>
    <row r="61" spans="2:15" ht="60" customHeight="1" x14ac:dyDescent="0.25">
      <c r="B61" s="115"/>
      <c r="C61" s="116"/>
      <c r="D61" s="117" t="s">
        <v>139</v>
      </c>
      <c r="E61" s="100" t="s">
        <v>140</v>
      </c>
      <c r="F61" s="101" t="s">
        <v>141</v>
      </c>
      <c r="G61" s="38" t="s">
        <v>21</v>
      </c>
      <c r="H61" s="39">
        <v>100</v>
      </c>
      <c r="J61" s="119"/>
      <c r="K61" s="98"/>
      <c r="M61" s="76">
        <v>1</v>
      </c>
      <c r="O61" s="61" t="s">
        <v>555</v>
      </c>
    </row>
    <row r="62" spans="2:15" ht="60" customHeight="1" x14ac:dyDescent="0.25">
      <c r="B62" s="115"/>
      <c r="C62" s="116"/>
      <c r="D62" s="117"/>
      <c r="E62" s="100" t="s">
        <v>142</v>
      </c>
      <c r="F62" s="101" t="s">
        <v>143</v>
      </c>
      <c r="G62" s="38" t="s">
        <v>21</v>
      </c>
      <c r="H62" s="39">
        <v>100</v>
      </c>
      <c r="J62" s="119"/>
      <c r="K62" s="98"/>
      <c r="M62" s="76">
        <v>1</v>
      </c>
      <c r="O62" s="61" t="s">
        <v>513</v>
      </c>
    </row>
    <row r="63" spans="2:15" ht="60" customHeight="1" x14ac:dyDescent="0.25">
      <c r="B63" s="115"/>
      <c r="C63" s="116"/>
      <c r="D63" s="117" t="s">
        <v>144</v>
      </c>
      <c r="E63" s="100" t="s">
        <v>145</v>
      </c>
      <c r="F63" s="101" t="s">
        <v>146</v>
      </c>
      <c r="G63" s="38" t="s">
        <v>21</v>
      </c>
      <c r="H63" s="39">
        <v>100</v>
      </c>
      <c r="J63" s="119"/>
      <c r="K63" s="98"/>
      <c r="M63" s="76">
        <v>1</v>
      </c>
      <c r="O63" s="61" t="s">
        <v>556</v>
      </c>
    </row>
    <row r="64" spans="2:15" ht="60" customHeight="1" x14ac:dyDescent="0.25">
      <c r="B64" s="115"/>
      <c r="C64" s="116"/>
      <c r="D64" s="117"/>
      <c r="E64" s="100" t="s">
        <v>147</v>
      </c>
      <c r="F64" s="101" t="s">
        <v>148</v>
      </c>
      <c r="G64" s="38" t="s">
        <v>21</v>
      </c>
      <c r="H64" s="39">
        <v>100</v>
      </c>
      <c r="J64" s="119"/>
      <c r="K64" s="98"/>
      <c r="M64" s="76">
        <v>1</v>
      </c>
      <c r="O64" s="61" t="s">
        <v>557</v>
      </c>
    </row>
    <row r="65" spans="2:15" ht="60" customHeight="1" x14ac:dyDescent="0.25">
      <c r="B65" s="115"/>
      <c r="C65" s="100" t="s">
        <v>48</v>
      </c>
      <c r="D65" s="101" t="s">
        <v>149</v>
      </c>
      <c r="E65" s="100" t="s">
        <v>150</v>
      </c>
      <c r="F65" s="101" t="s">
        <v>151</v>
      </c>
      <c r="G65" s="38" t="s">
        <v>21</v>
      </c>
      <c r="H65" s="39">
        <v>100</v>
      </c>
      <c r="J65" s="120"/>
      <c r="K65" s="98"/>
      <c r="M65" s="76">
        <v>1</v>
      </c>
      <c r="O65" s="61" t="s">
        <v>514</v>
      </c>
    </row>
    <row r="66" spans="2:15" x14ac:dyDescent="0.25">
      <c r="B66" s="108" t="s">
        <v>381</v>
      </c>
      <c r="C66" s="109"/>
      <c r="D66" s="109"/>
      <c r="E66" s="109"/>
      <c r="F66" s="109"/>
      <c r="G66" s="109"/>
      <c r="H66" s="41"/>
      <c r="J66" s="42"/>
      <c r="K66" s="43"/>
      <c r="M66" s="77"/>
      <c r="O66" s="59"/>
    </row>
    <row r="67" spans="2:15" ht="60" customHeight="1" x14ac:dyDescent="0.25">
      <c r="B67" s="115" t="s">
        <v>412</v>
      </c>
      <c r="C67" s="116" t="s">
        <v>43</v>
      </c>
      <c r="D67" s="117" t="s">
        <v>44</v>
      </c>
      <c r="E67" s="100" t="s">
        <v>153</v>
      </c>
      <c r="F67" s="101" t="s">
        <v>154</v>
      </c>
      <c r="G67" s="38" t="s">
        <v>21</v>
      </c>
      <c r="H67" s="39">
        <v>100</v>
      </c>
      <c r="J67" s="118" t="s">
        <v>380</v>
      </c>
      <c r="K67" s="98"/>
      <c r="M67" s="76">
        <v>1</v>
      </c>
      <c r="O67" s="61" t="s">
        <v>515</v>
      </c>
    </row>
    <row r="68" spans="2:15" ht="60" customHeight="1" x14ac:dyDescent="0.25">
      <c r="B68" s="115"/>
      <c r="C68" s="116"/>
      <c r="D68" s="117"/>
      <c r="E68" s="100" t="s">
        <v>155</v>
      </c>
      <c r="F68" s="101" t="s">
        <v>156</v>
      </c>
      <c r="G68" s="38" t="s">
        <v>21</v>
      </c>
      <c r="H68" s="39">
        <v>100</v>
      </c>
      <c r="J68" s="119"/>
      <c r="K68" s="98"/>
      <c r="M68" s="76">
        <v>1</v>
      </c>
      <c r="O68" s="61" t="s">
        <v>558</v>
      </c>
    </row>
    <row r="69" spans="2:15" ht="60" customHeight="1" x14ac:dyDescent="0.25">
      <c r="B69" s="115"/>
      <c r="C69" s="116" t="s">
        <v>78</v>
      </c>
      <c r="D69" s="101" t="s">
        <v>79</v>
      </c>
      <c r="E69" s="100" t="s">
        <v>157</v>
      </c>
      <c r="F69" s="101" t="s">
        <v>158</v>
      </c>
      <c r="G69" s="38" t="s">
        <v>21</v>
      </c>
      <c r="H69" s="39">
        <v>100</v>
      </c>
      <c r="J69" s="119"/>
      <c r="K69" s="98"/>
      <c r="M69" s="76">
        <v>1</v>
      </c>
      <c r="O69" s="61" t="s">
        <v>559</v>
      </c>
    </row>
    <row r="70" spans="2:15" ht="60" customHeight="1" x14ac:dyDescent="0.25">
      <c r="B70" s="115"/>
      <c r="C70" s="116"/>
      <c r="D70" s="101" t="s">
        <v>159</v>
      </c>
      <c r="E70" s="100" t="s">
        <v>160</v>
      </c>
      <c r="F70" s="101" t="s">
        <v>161</v>
      </c>
      <c r="G70" s="38" t="s">
        <v>21</v>
      </c>
      <c r="H70" s="39">
        <v>100</v>
      </c>
      <c r="J70" s="120"/>
      <c r="K70" s="98"/>
      <c r="M70" s="76">
        <v>1</v>
      </c>
      <c r="O70" s="61" t="s">
        <v>516</v>
      </c>
    </row>
    <row r="71" spans="2:15" x14ac:dyDescent="0.25">
      <c r="B71" s="108" t="s">
        <v>381</v>
      </c>
      <c r="C71" s="109"/>
      <c r="D71" s="109"/>
      <c r="E71" s="109"/>
      <c r="F71" s="109"/>
      <c r="G71" s="109"/>
      <c r="H71" s="41"/>
      <c r="J71" s="42"/>
      <c r="K71" s="43"/>
      <c r="M71" s="77"/>
      <c r="O71" s="59"/>
    </row>
    <row r="72" spans="2:15" ht="60" customHeight="1" x14ac:dyDescent="0.25">
      <c r="B72" s="115" t="s">
        <v>162</v>
      </c>
      <c r="C72" s="100" t="s">
        <v>16</v>
      </c>
      <c r="D72" s="101" t="s">
        <v>52</v>
      </c>
      <c r="E72" s="100" t="s">
        <v>163</v>
      </c>
      <c r="F72" s="101" t="s">
        <v>164</v>
      </c>
      <c r="G72" s="38" t="s">
        <v>21</v>
      </c>
      <c r="H72" s="39">
        <v>100</v>
      </c>
      <c r="J72" s="118" t="s">
        <v>380</v>
      </c>
      <c r="K72" s="98"/>
      <c r="M72" s="76">
        <v>1</v>
      </c>
      <c r="O72" s="61" t="s">
        <v>560</v>
      </c>
    </row>
    <row r="73" spans="2:15" ht="60" customHeight="1" x14ac:dyDescent="0.25">
      <c r="B73" s="115"/>
      <c r="C73" s="116" t="s">
        <v>43</v>
      </c>
      <c r="D73" s="117" t="s">
        <v>165</v>
      </c>
      <c r="E73" s="100" t="s">
        <v>166</v>
      </c>
      <c r="F73" s="101" t="s">
        <v>167</v>
      </c>
      <c r="G73" s="38" t="s">
        <v>21</v>
      </c>
      <c r="H73" s="39">
        <v>100</v>
      </c>
      <c r="J73" s="119"/>
      <c r="K73" s="98"/>
      <c r="M73" s="76">
        <v>1</v>
      </c>
      <c r="O73" s="61" t="s">
        <v>533</v>
      </c>
    </row>
    <row r="74" spans="2:15" ht="60" customHeight="1" x14ac:dyDescent="0.25">
      <c r="B74" s="115"/>
      <c r="C74" s="116"/>
      <c r="D74" s="117"/>
      <c r="E74" s="100" t="s">
        <v>168</v>
      </c>
      <c r="F74" s="101" t="s">
        <v>169</v>
      </c>
      <c r="G74" s="38" t="s">
        <v>21</v>
      </c>
      <c r="H74" s="39">
        <v>100</v>
      </c>
      <c r="J74" s="119"/>
      <c r="K74" s="98"/>
      <c r="M74" s="76">
        <v>1</v>
      </c>
      <c r="O74" s="61" t="s">
        <v>431</v>
      </c>
    </row>
    <row r="75" spans="2:15" ht="60" customHeight="1" x14ac:dyDescent="0.25">
      <c r="B75" s="115"/>
      <c r="C75" s="116"/>
      <c r="D75" s="117"/>
      <c r="E75" s="100" t="s">
        <v>170</v>
      </c>
      <c r="F75" s="101" t="s">
        <v>171</v>
      </c>
      <c r="G75" s="38" t="s">
        <v>21</v>
      </c>
      <c r="H75" s="39">
        <v>100</v>
      </c>
      <c r="J75" s="119"/>
      <c r="K75" s="98"/>
      <c r="M75" s="76">
        <v>1</v>
      </c>
      <c r="O75" s="61" t="s">
        <v>534</v>
      </c>
    </row>
    <row r="76" spans="2:15" ht="60" customHeight="1" x14ac:dyDescent="0.25">
      <c r="B76" s="115"/>
      <c r="C76" s="97" t="s">
        <v>63</v>
      </c>
      <c r="D76" s="101" t="s">
        <v>68</v>
      </c>
      <c r="E76" s="100" t="s">
        <v>175</v>
      </c>
      <c r="F76" s="101" t="s">
        <v>176</v>
      </c>
      <c r="G76" s="38" t="s">
        <v>21</v>
      </c>
      <c r="H76" s="39">
        <v>100</v>
      </c>
      <c r="J76" s="119"/>
      <c r="K76" s="98"/>
      <c r="M76" s="76">
        <v>1</v>
      </c>
      <c r="O76" s="61" t="s">
        <v>535</v>
      </c>
    </row>
    <row r="77" spans="2:15" ht="60" customHeight="1" x14ac:dyDescent="0.25">
      <c r="B77" s="115"/>
      <c r="C77" s="100" t="s">
        <v>71</v>
      </c>
      <c r="D77" s="101" t="s">
        <v>75</v>
      </c>
      <c r="E77" s="100" t="s">
        <v>177</v>
      </c>
      <c r="F77" s="101" t="s">
        <v>178</v>
      </c>
      <c r="G77" s="38" t="s">
        <v>21</v>
      </c>
      <c r="H77" s="39">
        <v>100</v>
      </c>
      <c r="J77" s="120"/>
      <c r="K77" s="98"/>
      <c r="M77" s="76">
        <v>1</v>
      </c>
      <c r="O77" s="61" t="s">
        <v>536</v>
      </c>
    </row>
    <row r="78" spans="2:15" x14ac:dyDescent="0.25">
      <c r="B78" s="108" t="s">
        <v>381</v>
      </c>
      <c r="C78" s="109"/>
      <c r="D78" s="109"/>
      <c r="E78" s="109"/>
      <c r="F78" s="109"/>
      <c r="G78" s="109"/>
      <c r="H78" s="41"/>
      <c r="J78" s="42"/>
      <c r="K78" s="43"/>
      <c r="M78" s="77"/>
      <c r="O78" s="59"/>
    </row>
    <row r="79" spans="2:15" ht="60" customHeight="1" x14ac:dyDescent="0.25">
      <c r="B79" s="115" t="s">
        <v>414</v>
      </c>
      <c r="C79" s="116" t="s">
        <v>179</v>
      </c>
      <c r="D79" s="117" t="s">
        <v>180</v>
      </c>
      <c r="E79" s="100" t="s">
        <v>182</v>
      </c>
      <c r="F79" s="101" t="s">
        <v>183</v>
      </c>
      <c r="G79" s="38" t="s">
        <v>21</v>
      </c>
      <c r="H79" s="39">
        <v>100</v>
      </c>
      <c r="J79" s="118" t="s">
        <v>380</v>
      </c>
      <c r="K79" s="98" t="s">
        <v>382</v>
      </c>
      <c r="M79" s="76">
        <v>0.97</v>
      </c>
      <c r="O79" s="61" t="s">
        <v>527</v>
      </c>
    </row>
    <row r="80" spans="2:15" ht="60" customHeight="1" x14ac:dyDescent="0.25">
      <c r="B80" s="115"/>
      <c r="C80" s="116"/>
      <c r="D80" s="117"/>
      <c r="E80" s="116" t="s">
        <v>184</v>
      </c>
      <c r="F80" s="101" t="s">
        <v>185</v>
      </c>
      <c r="G80" s="38" t="s">
        <v>21</v>
      </c>
      <c r="H80" s="39">
        <v>100</v>
      </c>
      <c r="J80" s="119"/>
      <c r="K80" s="107"/>
      <c r="M80" s="76">
        <v>1</v>
      </c>
      <c r="O80" s="61" t="s">
        <v>423</v>
      </c>
    </row>
    <row r="81" spans="2:15" ht="60" customHeight="1" x14ac:dyDescent="0.25">
      <c r="B81" s="115"/>
      <c r="C81" s="116"/>
      <c r="D81" s="117"/>
      <c r="E81" s="116"/>
      <c r="F81" s="101" t="s">
        <v>186</v>
      </c>
      <c r="G81" s="38" t="s">
        <v>21</v>
      </c>
      <c r="H81" s="39">
        <v>100</v>
      </c>
      <c r="J81" s="119"/>
      <c r="K81" s="107"/>
      <c r="M81" s="76">
        <v>1</v>
      </c>
      <c r="O81" s="61" t="s">
        <v>561</v>
      </c>
    </row>
    <row r="82" spans="2:15" ht="60" customHeight="1" x14ac:dyDescent="0.25">
      <c r="B82" s="115"/>
      <c r="C82" s="116"/>
      <c r="D82" s="117"/>
      <c r="E82" s="116"/>
      <c r="F82" s="101" t="s">
        <v>187</v>
      </c>
      <c r="G82" s="38" t="s">
        <v>21</v>
      </c>
      <c r="H82" s="39">
        <v>100</v>
      </c>
      <c r="J82" s="120"/>
      <c r="K82" s="107"/>
      <c r="M82" s="76">
        <v>0.98</v>
      </c>
      <c r="O82" s="61" t="s">
        <v>562</v>
      </c>
    </row>
    <row r="83" spans="2:15" x14ac:dyDescent="0.25">
      <c r="B83" s="108" t="s">
        <v>381</v>
      </c>
      <c r="C83" s="109"/>
      <c r="D83" s="109"/>
      <c r="E83" s="109"/>
      <c r="F83" s="109"/>
      <c r="G83" s="109"/>
      <c r="H83" s="41"/>
      <c r="J83" s="42"/>
      <c r="K83" s="43"/>
      <c r="M83" s="77"/>
      <c r="O83" s="59"/>
    </row>
    <row r="84" spans="2:15" ht="60" customHeight="1" x14ac:dyDescent="0.25">
      <c r="B84" s="115" t="s">
        <v>413</v>
      </c>
      <c r="C84" s="116" t="s">
        <v>179</v>
      </c>
      <c r="D84" s="117" t="s">
        <v>180</v>
      </c>
      <c r="E84" s="116" t="s">
        <v>189</v>
      </c>
      <c r="F84" s="101" t="s">
        <v>190</v>
      </c>
      <c r="G84" s="38" t="s">
        <v>21</v>
      </c>
      <c r="H84" s="39">
        <v>100</v>
      </c>
      <c r="J84" s="118" t="s">
        <v>380</v>
      </c>
      <c r="K84" s="107"/>
      <c r="M84" s="76">
        <v>1</v>
      </c>
      <c r="O84" s="61" t="s">
        <v>526</v>
      </c>
    </row>
    <row r="85" spans="2:15" ht="60" customHeight="1" x14ac:dyDescent="0.25">
      <c r="B85" s="115"/>
      <c r="C85" s="116"/>
      <c r="D85" s="117"/>
      <c r="E85" s="116"/>
      <c r="F85" s="101" t="s">
        <v>191</v>
      </c>
      <c r="G85" s="38" t="s">
        <v>21</v>
      </c>
      <c r="H85" s="39">
        <v>100</v>
      </c>
      <c r="J85" s="120"/>
      <c r="K85" s="107"/>
      <c r="M85" s="76">
        <v>1</v>
      </c>
      <c r="O85" s="61" t="s">
        <v>563</v>
      </c>
    </row>
    <row r="86" spans="2:15" x14ac:dyDescent="0.25">
      <c r="B86" s="108" t="s">
        <v>381</v>
      </c>
      <c r="C86" s="109"/>
      <c r="D86" s="109"/>
      <c r="E86" s="109"/>
      <c r="F86" s="109"/>
      <c r="G86" s="109"/>
      <c r="H86" s="41"/>
      <c r="J86" s="42"/>
      <c r="K86" s="43"/>
      <c r="M86" s="77"/>
      <c r="O86" s="59"/>
    </row>
    <row r="87" spans="2:15" ht="60" customHeight="1" x14ac:dyDescent="0.25">
      <c r="B87" s="115" t="s">
        <v>416</v>
      </c>
      <c r="C87" s="100" t="s">
        <v>16</v>
      </c>
      <c r="D87" s="101" t="s">
        <v>52</v>
      </c>
      <c r="E87" s="100" t="s">
        <v>193</v>
      </c>
      <c r="F87" s="101" t="s">
        <v>194</v>
      </c>
      <c r="G87" s="38" t="s">
        <v>21</v>
      </c>
      <c r="H87" s="39">
        <v>100</v>
      </c>
      <c r="J87" s="118" t="s">
        <v>380</v>
      </c>
      <c r="K87" s="98"/>
      <c r="M87" s="76">
        <v>1</v>
      </c>
      <c r="O87" s="61" t="s">
        <v>475</v>
      </c>
    </row>
    <row r="88" spans="2:15" ht="60" customHeight="1" x14ac:dyDescent="0.25">
      <c r="B88" s="115"/>
      <c r="C88" s="100" t="s">
        <v>88</v>
      </c>
      <c r="D88" s="101" t="s">
        <v>195</v>
      </c>
      <c r="E88" s="100" t="s">
        <v>196</v>
      </c>
      <c r="F88" s="101" t="s">
        <v>197</v>
      </c>
      <c r="G88" s="38" t="s">
        <v>21</v>
      </c>
      <c r="H88" s="39">
        <v>100</v>
      </c>
      <c r="J88" s="119"/>
      <c r="K88" s="98"/>
      <c r="M88" s="76">
        <v>1</v>
      </c>
      <c r="O88" s="61" t="s">
        <v>476</v>
      </c>
    </row>
    <row r="89" spans="2:15" ht="60" customHeight="1" x14ac:dyDescent="0.25">
      <c r="B89" s="115"/>
      <c r="C89" s="116" t="s">
        <v>43</v>
      </c>
      <c r="D89" s="101" t="s">
        <v>44</v>
      </c>
      <c r="E89" s="100" t="s">
        <v>198</v>
      </c>
      <c r="F89" s="101" t="s">
        <v>199</v>
      </c>
      <c r="G89" s="38" t="s">
        <v>21</v>
      </c>
      <c r="H89" s="39">
        <v>100</v>
      </c>
      <c r="J89" s="119"/>
      <c r="K89" s="98"/>
      <c r="M89" s="76">
        <v>1</v>
      </c>
      <c r="O89" s="61" t="s">
        <v>477</v>
      </c>
    </row>
    <row r="90" spans="2:15" ht="60" customHeight="1" x14ac:dyDescent="0.25">
      <c r="B90" s="115"/>
      <c r="C90" s="116"/>
      <c r="D90" s="117" t="s">
        <v>165</v>
      </c>
      <c r="E90" s="100" t="s">
        <v>200</v>
      </c>
      <c r="F90" s="101" t="s">
        <v>201</v>
      </c>
      <c r="G90" s="38" t="s">
        <v>21</v>
      </c>
      <c r="H90" s="39">
        <v>100</v>
      </c>
      <c r="J90" s="119"/>
      <c r="K90" s="98"/>
      <c r="M90" s="76">
        <v>1</v>
      </c>
      <c r="O90" s="61" t="s">
        <v>478</v>
      </c>
    </row>
    <row r="91" spans="2:15" ht="60" customHeight="1" x14ac:dyDescent="0.25">
      <c r="B91" s="115"/>
      <c r="C91" s="116"/>
      <c r="D91" s="117"/>
      <c r="E91" s="100" t="s">
        <v>202</v>
      </c>
      <c r="F91" s="101" t="s">
        <v>203</v>
      </c>
      <c r="G91" s="38" t="s">
        <v>21</v>
      </c>
      <c r="H91" s="39">
        <v>100</v>
      </c>
      <c r="J91" s="119"/>
      <c r="K91" s="98"/>
      <c r="M91" s="76">
        <v>1</v>
      </c>
      <c r="O91" s="61" t="s">
        <v>479</v>
      </c>
    </row>
    <row r="92" spans="2:15" ht="60" customHeight="1" x14ac:dyDescent="0.25">
      <c r="B92" s="115"/>
      <c r="C92" s="116"/>
      <c r="D92" s="62" t="s">
        <v>60</v>
      </c>
      <c r="E92" s="97" t="s">
        <v>204</v>
      </c>
      <c r="F92" s="101" t="s">
        <v>206</v>
      </c>
      <c r="G92" s="38" t="s">
        <v>21</v>
      </c>
      <c r="H92" s="39">
        <v>100</v>
      </c>
      <c r="J92" s="119"/>
      <c r="K92" s="105"/>
      <c r="M92" s="76">
        <v>1</v>
      </c>
      <c r="O92" s="61" t="s">
        <v>480</v>
      </c>
    </row>
    <row r="93" spans="2:15" ht="60" customHeight="1" x14ac:dyDescent="0.25">
      <c r="B93" s="115"/>
      <c r="C93" s="100" t="s">
        <v>63</v>
      </c>
      <c r="D93" s="101" t="s">
        <v>64</v>
      </c>
      <c r="E93" s="100" t="s">
        <v>209</v>
      </c>
      <c r="F93" s="101" t="s">
        <v>210</v>
      </c>
      <c r="G93" s="38" t="s">
        <v>21</v>
      </c>
      <c r="H93" s="39">
        <v>100</v>
      </c>
      <c r="J93" s="119"/>
      <c r="K93" s="98"/>
      <c r="M93" s="76">
        <v>1</v>
      </c>
      <c r="O93" s="61" t="s">
        <v>481</v>
      </c>
    </row>
    <row r="94" spans="2:15" ht="60" customHeight="1" x14ac:dyDescent="0.25">
      <c r="B94" s="115"/>
      <c r="C94" s="116" t="s">
        <v>48</v>
      </c>
      <c r="D94" s="117" t="s">
        <v>211</v>
      </c>
      <c r="E94" s="100" t="s">
        <v>212</v>
      </c>
      <c r="F94" s="117" t="s">
        <v>213</v>
      </c>
      <c r="G94" s="38" t="s">
        <v>21</v>
      </c>
      <c r="H94" s="39">
        <v>100</v>
      </c>
      <c r="J94" s="119"/>
      <c r="K94" s="98"/>
      <c r="M94" s="76">
        <v>1</v>
      </c>
      <c r="O94" s="61" t="s">
        <v>482</v>
      </c>
    </row>
    <row r="95" spans="2:15" ht="60" customHeight="1" x14ac:dyDescent="0.25">
      <c r="B95" s="115"/>
      <c r="C95" s="116"/>
      <c r="D95" s="117"/>
      <c r="E95" s="100" t="s">
        <v>214</v>
      </c>
      <c r="F95" s="117" t="s">
        <v>213</v>
      </c>
      <c r="G95" s="38" t="s">
        <v>21</v>
      </c>
      <c r="H95" s="39">
        <v>100</v>
      </c>
      <c r="J95" s="119"/>
      <c r="K95" s="98"/>
      <c r="M95" s="76">
        <v>1</v>
      </c>
      <c r="O95" s="61" t="s">
        <v>482</v>
      </c>
    </row>
    <row r="96" spans="2:15" ht="60" customHeight="1" x14ac:dyDescent="0.25">
      <c r="B96" s="115"/>
      <c r="C96" s="116"/>
      <c r="D96" s="117" t="s">
        <v>149</v>
      </c>
      <c r="E96" s="100" t="s">
        <v>215</v>
      </c>
      <c r="F96" s="101" t="s">
        <v>216</v>
      </c>
      <c r="G96" s="38" t="s">
        <v>21</v>
      </c>
      <c r="H96" s="39">
        <v>100</v>
      </c>
      <c r="J96" s="119"/>
      <c r="K96" s="98"/>
      <c r="M96" s="76">
        <v>1</v>
      </c>
      <c r="O96" s="61" t="s">
        <v>483</v>
      </c>
    </row>
    <row r="97" spans="2:15" ht="60" customHeight="1" x14ac:dyDescent="0.25">
      <c r="B97" s="115"/>
      <c r="C97" s="116"/>
      <c r="D97" s="117"/>
      <c r="E97" s="116" t="s">
        <v>217</v>
      </c>
      <c r="F97" s="101" t="s">
        <v>218</v>
      </c>
      <c r="G97" s="38" t="s">
        <v>21</v>
      </c>
      <c r="H97" s="39">
        <v>100</v>
      </c>
      <c r="J97" s="119"/>
      <c r="K97" s="107"/>
      <c r="M97" s="76">
        <v>1</v>
      </c>
      <c r="O97" s="61" t="s">
        <v>484</v>
      </c>
    </row>
    <row r="98" spans="2:15" ht="60" customHeight="1" x14ac:dyDescent="0.25">
      <c r="B98" s="115"/>
      <c r="C98" s="116"/>
      <c r="D98" s="117"/>
      <c r="E98" s="116"/>
      <c r="F98" s="101" t="s">
        <v>219</v>
      </c>
      <c r="G98" s="38" t="s">
        <v>21</v>
      </c>
      <c r="H98" s="39">
        <v>100</v>
      </c>
      <c r="J98" s="119"/>
      <c r="K98" s="107"/>
      <c r="M98" s="76">
        <v>1</v>
      </c>
      <c r="O98" s="61" t="s">
        <v>485</v>
      </c>
    </row>
    <row r="99" spans="2:15" ht="60" customHeight="1" x14ac:dyDescent="0.25">
      <c r="B99" s="115"/>
      <c r="C99" s="116" t="s">
        <v>78</v>
      </c>
      <c r="D99" s="117" t="s">
        <v>220</v>
      </c>
      <c r="E99" s="100" t="s">
        <v>221</v>
      </c>
      <c r="F99" s="101" t="s">
        <v>222</v>
      </c>
      <c r="G99" s="38" t="s">
        <v>21</v>
      </c>
      <c r="H99" s="39">
        <v>100</v>
      </c>
      <c r="J99" s="119"/>
      <c r="K99" s="98"/>
      <c r="M99" s="76">
        <v>1</v>
      </c>
      <c r="O99" s="61" t="s">
        <v>486</v>
      </c>
    </row>
    <row r="100" spans="2:15" ht="60" customHeight="1" x14ac:dyDescent="0.25">
      <c r="B100" s="115"/>
      <c r="C100" s="116"/>
      <c r="D100" s="117"/>
      <c r="E100" s="116" t="s">
        <v>223</v>
      </c>
      <c r="F100" s="101" t="s">
        <v>224</v>
      </c>
      <c r="G100" s="38" t="s">
        <v>21</v>
      </c>
      <c r="H100" s="39">
        <v>100</v>
      </c>
      <c r="J100" s="119"/>
      <c r="K100" s="107"/>
      <c r="M100" s="76">
        <v>1</v>
      </c>
      <c r="O100" s="61" t="s">
        <v>487</v>
      </c>
    </row>
    <row r="101" spans="2:15" ht="60" customHeight="1" x14ac:dyDescent="0.25">
      <c r="B101" s="115"/>
      <c r="C101" s="116"/>
      <c r="D101" s="117" t="s">
        <v>98</v>
      </c>
      <c r="E101" s="116" t="s">
        <v>223</v>
      </c>
      <c r="F101" s="101" t="s">
        <v>225</v>
      </c>
      <c r="G101" s="38" t="s">
        <v>21</v>
      </c>
      <c r="H101" s="39">
        <v>100</v>
      </c>
      <c r="J101" s="119"/>
      <c r="K101" s="107"/>
      <c r="M101" s="76">
        <v>1</v>
      </c>
      <c r="O101" s="61" t="s">
        <v>488</v>
      </c>
    </row>
    <row r="102" spans="2:15" ht="60" customHeight="1" x14ac:dyDescent="0.25">
      <c r="B102" s="115"/>
      <c r="C102" s="116"/>
      <c r="D102" s="117"/>
      <c r="E102" s="106" t="s">
        <v>229</v>
      </c>
      <c r="F102" s="101" t="s">
        <v>230</v>
      </c>
      <c r="G102" s="38" t="s">
        <v>21</v>
      </c>
      <c r="H102" s="39">
        <v>100</v>
      </c>
      <c r="J102" s="119"/>
      <c r="K102" s="105"/>
      <c r="M102" s="76">
        <v>1</v>
      </c>
      <c r="O102" s="61" t="s">
        <v>489</v>
      </c>
    </row>
    <row r="103" spans="2:15" ht="60" customHeight="1" x14ac:dyDescent="0.25">
      <c r="B103" s="115"/>
      <c r="C103" s="116"/>
      <c r="D103" s="117"/>
      <c r="E103" s="116" t="s">
        <v>233</v>
      </c>
      <c r="F103" s="101" t="s">
        <v>234</v>
      </c>
      <c r="G103" s="38" t="s">
        <v>21</v>
      </c>
      <c r="H103" s="39">
        <v>100</v>
      </c>
      <c r="J103" s="119"/>
      <c r="K103" s="107"/>
      <c r="M103" s="76">
        <v>1</v>
      </c>
      <c r="O103" s="61" t="s">
        <v>490</v>
      </c>
    </row>
    <row r="104" spans="2:15" ht="60" customHeight="1" x14ac:dyDescent="0.25">
      <c r="B104" s="115"/>
      <c r="C104" s="116"/>
      <c r="D104" s="117"/>
      <c r="E104" s="116"/>
      <c r="F104" s="101" t="s">
        <v>235</v>
      </c>
      <c r="G104" s="38" t="s">
        <v>21</v>
      </c>
      <c r="H104" s="39">
        <v>100</v>
      </c>
      <c r="J104" s="119"/>
      <c r="K104" s="107"/>
      <c r="M104" s="76">
        <v>1</v>
      </c>
      <c r="O104" s="61" t="s">
        <v>494</v>
      </c>
    </row>
    <row r="105" spans="2:15" ht="60" customHeight="1" x14ac:dyDescent="0.25">
      <c r="B105" s="115"/>
      <c r="C105" s="116"/>
      <c r="D105" s="117"/>
      <c r="E105" s="116" t="s">
        <v>236</v>
      </c>
      <c r="F105" s="101" t="s">
        <v>237</v>
      </c>
      <c r="G105" s="38" t="s">
        <v>21</v>
      </c>
      <c r="H105" s="39">
        <v>100</v>
      </c>
      <c r="J105" s="119"/>
      <c r="K105" s="107"/>
      <c r="M105" s="76">
        <v>1</v>
      </c>
      <c r="O105" s="61" t="s">
        <v>491</v>
      </c>
    </row>
    <row r="106" spans="2:15" ht="60" customHeight="1" x14ac:dyDescent="0.25">
      <c r="B106" s="115"/>
      <c r="C106" s="116"/>
      <c r="D106" s="117"/>
      <c r="E106" s="116"/>
      <c r="F106" s="101" t="s">
        <v>238</v>
      </c>
      <c r="G106" s="38" t="s">
        <v>21</v>
      </c>
      <c r="H106" s="39">
        <v>100</v>
      </c>
      <c r="J106" s="119"/>
      <c r="K106" s="107"/>
      <c r="M106" s="76">
        <v>1</v>
      </c>
      <c r="O106" s="61" t="s">
        <v>492</v>
      </c>
    </row>
    <row r="107" spans="2:15" ht="60" customHeight="1" x14ac:dyDescent="0.25">
      <c r="B107" s="115"/>
      <c r="C107" s="116"/>
      <c r="D107" s="117"/>
      <c r="E107" s="116"/>
      <c r="F107" s="101" t="s">
        <v>239</v>
      </c>
      <c r="G107" s="38" t="s">
        <v>21</v>
      </c>
      <c r="H107" s="39">
        <v>100</v>
      </c>
      <c r="J107" s="120"/>
      <c r="K107" s="107"/>
      <c r="M107" s="76">
        <v>1</v>
      </c>
      <c r="O107" s="61" t="s">
        <v>493</v>
      </c>
    </row>
    <row r="108" spans="2:15" x14ac:dyDescent="0.25">
      <c r="B108" s="108" t="s">
        <v>381</v>
      </c>
      <c r="C108" s="109"/>
      <c r="D108" s="109"/>
      <c r="E108" s="109"/>
      <c r="F108" s="109"/>
      <c r="G108" s="109"/>
      <c r="H108" s="41"/>
      <c r="J108" s="42"/>
      <c r="K108" s="43"/>
      <c r="M108" s="77"/>
      <c r="O108" s="59"/>
    </row>
    <row r="109" spans="2:15" ht="60" customHeight="1" x14ac:dyDescent="0.25">
      <c r="B109" s="115" t="s">
        <v>405</v>
      </c>
      <c r="C109" s="116" t="s">
        <v>179</v>
      </c>
      <c r="D109" s="117" t="s">
        <v>240</v>
      </c>
      <c r="E109" s="100" t="s">
        <v>242</v>
      </c>
      <c r="F109" s="101" t="s">
        <v>243</v>
      </c>
      <c r="G109" s="38" t="s">
        <v>21</v>
      </c>
      <c r="H109" s="39">
        <v>100</v>
      </c>
      <c r="J109" s="118" t="s">
        <v>380</v>
      </c>
      <c r="K109" s="98" t="s">
        <v>383</v>
      </c>
      <c r="M109" s="76">
        <v>1</v>
      </c>
      <c r="O109" s="61" t="s">
        <v>528</v>
      </c>
    </row>
    <row r="110" spans="2:15" ht="60" customHeight="1" x14ac:dyDescent="0.25">
      <c r="B110" s="115"/>
      <c r="C110" s="116"/>
      <c r="D110" s="117"/>
      <c r="E110" s="116" t="s">
        <v>244</v>
      </c>
      <c r="F110" s="101" t="s">
        <v>245</v>
      </c>
      <c r="G110" s="38" t="s">
        <v>21</v>
      </c>
      <c r="H110" s="39">
        <v>100</v>
      </c>
      <c r="J110" s="119"/>
      <c r="K110" s="107" t="s">
        <v>384</v>
      </c>
      <c r="M110" s="76">
        <v>1</v>
      </c>
      <c r="O110" s="61" t="s">
        <v>564</v>
      </c>
    </row>
    <row r="111" spans="2:15" ht="60" customHeight="1" x14ac:dyDescent="0.25">
      <c r="B111" s="115"/>
      <c r="C111" s="116"/>
      <c r="D111" s="117"/>
      <c r="E111" s="116"/>
      <c r="F111" s="101" t="s">
        <v>246</v>
      </c>
      <c r="G111" s="38" t="s">
        <v>21</v>
      </c>
      <c r="H111" s="39">
        <v>100</v>
      </c>
      <c r="J111" s="119"/>
      <c r="K111" s="107"/>
      <c r="M111" s="76">
        <v>0.9</v>
      </c>
      <c r="O111" s="61" t="s">
        <v>529</v>
      </c>
    </row>
    <row r="112" spans="2:15" ht="60" customHeight="1" x14ac:dyDescent="0.25">
      <c r="B112" s="115"/>
      <c r="C112" s="116"/>
      <c r="D112" s="117"/>
      <c r="E112" s="116" t="s">
        <v>247</v>
      </c>
      <c r="F112" s="101" t="s">
        <v>248</v>
      </c>
      <c r="G112" s="38" t="s">
        <v>21</v>
      </c>
      <c r="H112" s="39">
        <v>100</v>
      </c>
      <c r="J112" s="119"/>
      <c r="K112" s="107" t="s">
        <v>385</v>
      </c>
      <c r="M112" s="76">
        <v>1</v>
      </c>
      <c r="O112" s="61" t="s">
        <v>530</v>
      </c>
    </row>
    <row r="113" spans="2:15" ht="60" customHeight="1" x14ac:dyDescent="0.25">
      <c r="B113" s="115"/>
      <c r="C113" s="116"/>
      <c r="D113" s="117"/>
      <c r="E113" s="116"/>
      <c r="F113" s="101" t="s">
        <v>249</v>
      </c>
      <c r="G113" s="38" t="s">
        <v>21</v>
      </c>
      <c r="H113" s="39">
        <v>100</v>
      </c>
      <c r="J113" s="120"/>
      <c r="K113" s="107"/>
      <c r="M113" s="76">
        <v>1</v>
      </c>
      <c r="O113" s="61" t="s">
        <v>531</v>
      </c>
    </row>
    <row r="114" spans="2:15" x14ac:dyDescent="0.25">
      <c r="B114" s="108" t="s">
        <v>381</v>
      </c>
      <c r="C114" s="109"/>
      <c r="D114" s="109"/>
      <c r="E114" s="109"/>
      <c r="F114" s="109"/>
      <c r="G114" s="109"/>
      <c r="H114" s="41"/>
      <c r="J114" s="42"/>
      <c r="K114" s="43"/>
      <c r="M114" s="77"/>
      <c r="O114" s="59"/>
    </row>
    <row r="115" spans="2:15" ht="60" customHeight="1" x14ac:dyDescent="0.25">
      <c r="B115" s="115" t="s">
        <v>404</v>
      </c>
      <c r="C115" s="116" t="s">
        <v>63</v>
      </c>
      <c r="D115" s="117" t="s">
        <v>68</v>
      </c>
      <c r="E115" s="100" t="s">
        <v>251</v>
      </c>
      <c r="F115" s="101" t="s">
        <v>252</v>
      </c>
      <c r="G115" s="38" t="s">
        <v>21</v>
      </c>
      <c r="H115" s="39">
        <v>100</v>
      </c>
      <c r="J115" s="118" t="s">
        <v>380</v>
      </c>
      <c r="K115" s="98"/>
      <c r="M115" s="76">
        <v>1</v>
      </c>
      <c r="O115" s="61" t="s">
        <v>460</v>
      </c>
    </row>
    <row r="116" spans="2:15" ht="60" customHeight="1" x14ac:dyDescent="0.25">
      <c r="B116" s="115"/>
      <c r="C116" s="116"/>
      <c r="D116" s="117"/>
      <c r="E116" s="100" t="s">
        <v>253</v>
      </c>
      <c r="F116" s="101" t="s">
        <v>254</v>
      </c>
      <c r="G116" s="38" t="s">
        <v>21</v>
      </c>
      <c r="H116" s="39">
        <v>100</v>
      </c>
      <c r="J116" s="119"/>
      <c r="K116" s="98"/>
      <c r="M116" s="76">
        <v>1</v>
      </c>
      <c r="O116" s="61" t="s">
        <v>461</v>
      </c>
    </row>
    <row r="117" spans="2:15" ht="60" customHeight="1" x14ac:dyDescent="0.25">
      <c r="B117" s="115"/>
      <c r="C117" s="116"/>
      <c r="D117" s="117"/>
      <c r="E117" s="100" t="s">
        <v>255</v>
      </c>
      <c r="F117" s="101" t="s">
        <v>256</v>
      </c>
      <c r="G117" s="38" t="s">
        <v>21</v>
      </c>
      <c r="H117" s="39">
        <v>100</v>
      </c>
      <c r="J117" s="120"/>
      <c r="K117" s="98"/>
      <c r="M117" s="76">
        <v>1</v>
      </c>
      <c r="O117" s="61" t="s">
        <v>462</v>
      </c>
    </row>
    <row r="118" spans="2:15" x14ac:dyDescent="0.25">
      <c r="B118" s="108" t="s">
        <v>381</v>
      </c>
      <c r="C118" s="109"/>
      <c r="D118" s="109"/>
      <c r="E118" s="109"/>
      <c r="F118" s="109"/>
      <c r="G118" s="109"/>
      <c r="H118" s="41"/>
      <c r="J118" s="42"/>
      <c r="K118" s="43"/>
      <c r="M118" s="77"/>
      <c r="O118" s="59"/>
    </row>
    <row r="119" spans="2:15" ht="60" customHeight="1" x14ac:dyDescent="0.25">
      <c r="B119" s="115" t="s">
        <v>257</v>
      </c>
      <c r="C119" s="116" t="s">
        <v>88</v>
      </c>
      <c r="D119" s="117" t="s">
        <v>89</v>
      </c>
      <c r="E119" s="100" t="s">
        <v>258</v>
      </c>
      <c r="F119" s="101" t="s">
        <v>259</v>
      </c>
      <c r="G119" s="38" t="s">
        <v>21</v>
      </c>
      <c r="H119" s="39">
        <v>100</v>
      </c>
      <c r="J119" s="118" t="s">
        <v>380</v>
      </c>
      <c r="K119" s="98"/>
      <c r="M119" s="76">
        <v>1</v>
      </c>
      <c r="O119" s="61" t="s">
        <v>496</v>
      </c>
    </row>
    <row r="120" spans="2:15" ht="60" customHeight="1" x14ac:dyDescent="0.25">
      <c r="B120" s="115"/>
      <c r="C120" s="116"/>
      <c r="D120" s="117"/>
      <c r="E120" s="100" t="s">
        <v>260</v>
      </c>
      <c r="F120" s="101" t="s">
        <v>261</v>
      </c>
      <c r="G120" s="38" t="s">
        <v>21</v>
      </c>
      <c r="H120" s="39">
        <v>100</v>
      </c>
      <c r="J120" s="120"/>
      <c r="K120" s="98"/>
      <c r="M120" s="76">
        <v>1</v>
      </c>
      <c r="O120" s="61" t="s">
        <v>565</v>
      </c>
    </row>
    <row r="121" spans="2:15" x14ac:dyDescent="0.25">
      <c r="B121" s="108" t="s">
        <v>381</v>
      </c>
      <c r="C121" s="109"/>
      <c r="D121" s="109"/>
      <c r="E121" s="109"/>
      <c r="F121" s="109"/>
      <c r="G121" s="109"/>
      <c r="H121" s="41"/>
      <c r="J121" s="42"/>
      <c r="K121" s="43"/>
      <c r="M121" s="77"/>
      <c r="O121" s="59"/>
    </row>
    <row r="122" spans="2:15" ht="60" customHeight="1" x14ac:dyDescent="0.25">
      <c r="B122" s="115" t="s">
        <v>418</v>
      </c>
      <c r="C122" s="116" t="s">
        <v>16</v>
      </c>
      <c r="D122" s="117" t="s">
        <v>114</v>
      </c>
      <c r="E122" s="100" t="s">
        <v>263</v>
      </c>
      <c r="F122" s="101" t="s">
        <v>264</v>
      </c>
      <c r="G122" s="38" t="s">
        <v>21</v>
      </c>
      <c r="H122" s="39">
        <v>100</v>
      </c>
      <c r="J122" s="118" t="s">
        <v>380</v>
      </c>
      <c r="K122" s="98"/>
      <c r="M122" s="76">
        <v>1</v>
      </c>
      <c r="O122" s="61" t="s">
        <v>517</v>
      </c>
    </row>
    <row r="123" spans="2:15" ht="60" customHeight="1" x14ac:dyDescent="0.25">
      <c r="B123" s="115"/>
      <c r="C123" s="116"/>
      <c r="D123" s="117"/>
      <c r="E123" s="100" t="s">
        <v>265</v>
      </c>
      <c r="F123" s="101" t="s">
        <v>266</v>
      </c>
      <c r="G123" s="38" t="s">
        <v>21</v>
      </c>
      <c r="H123" s="39">
        <v>100</v>
      </c>
      <c r="J123" s="119"/>
      <c r="K123" s="98"/>
      <c r="M123" s="76">
        <v>1</v>
      </c>
      <c r="O123" s="61" t="s">
        <v>518</v>
      </c>
    </row>
    <row r="124" spans="2:15" ht="60" customHeight="1" x14ac:dyDescent="0.25">
      <c r="B124" s="115"/>
      <c r="C124" s="116"/>
      <c r="D124" s="117"/>
      <c r="E124" s="100" t="s">
        <v>267</v>
      </c>
      <c r="F124" s="101" t="s">
        <v>268</v>
      </c>
      <c r="G124" s="38" t="s">
        <v>21</v>
      </c>
      <c r="H124" s="39">
        <v>100</v>
      </c>
      <c r="J124" s="120"/>
      <c r="K124" s="98"/>
      <c r="M124" s="76">
        <v>1</v>
      </c>
      <c r="O124" s="61" t="s">
        <v>519</v>
      </c>
    </row>
    <row r="125" spans="2:15" x14ac:dyDescent="0.25">
      <c r="B125" s="108" t="s">
        <v>381</v>
      </c>
      <c r="C125" s="109"/>
      <c r="D125" s="109"/>
      <c r="E125" s="109"/>
      <c r="F125" s="109"/>
      <c r="G125" s="109"/>
      <c r="H125" s="41"/>
      <c r="J125" s="42"/>
      <c r="K125" s="43"/>
      <c r="M125" s="77"/>
      <c r="O125" s="59"/>
    </row>
    <row r="126" spans="2:15" ht="60" customHeight="1" x14ac:dyDescent="0.25">
      <c r="B126" s="115" t="s">
        <v>417</v>
      </c>
      <c r="C126" s="116" t="s">
        <v>48</v>
      </c>
      <c r="D126" s="117" t="s">
        <v>211</v>
      </c>
      <c r="E126" s="100" t="s">
        <v>270</v>
      </c>
      <c r="F126" s="101" t="s">
        <v>271</v>
      </c>
      <c r="G126" s="38" t="s">
        <v>21</v>
      </c>
      <c r="H126" s="39">
        <v>100</v>
      </c>
      <c r="J126" s="118" t="s">
        <v>380</v>
      </c>
      <c r="K126" s="98"/>
      <c r="M126" s="76">
        <v>1</v>
      </c>
      <c r="O126" s="61" t="s">
        <v>467</v>
      </c>
    </row>
    <row r="127" spans="2:15" ht="60" customHeight="1" x14ac:dyDescent="0.25">
      <c r="B127" s="115"/>
      <c r="C127" s="116"/>
      <c r="D127" s="117"/>
      <c r="E127" s="116" t="s">
        <v>272</v>
      </c>
      <c r="F127" s="101" t="s">
        <v>273</v>
      </c>
      <c r="G127" s="38" t="s">
        <v>21</v>
      </c>
      <c r="H127" s="39">
        <v>100</v>
      </c>
      <c r="J127" s="119"/>
      <c r="K127" s="107"/>
      <c r="M127" s="76">
        <v>1</v>
      </c>
      <c r="O127" s="61" t="s">
        <v>468</v>
      </c>
    </row>
    <row r="128" spans="2:15" ht="60" customHeight="1" x14ac:dyDescent="0.25">
      <c r="B128" s="115"/>
      <c r="C128" s="116"/>
      <c r="D128" s="117"/>
      <c r="E128" s="116"/>
      <c r="F128" s="101" t="s">
        <v>274</v>
      </c>
      <c r="G128" s="38" t="s">
        <v>21</v>
      </c>
      <c r="H128" s="39">
        <v>100</v>
      </c>
      <c r="J128" s="119"/>
      <c r="K128" s="107"/>
      <c r="M128" s="76">
        <v>1</v>
      </c>
      <c r="O128" s="61" t="s">
        <v>469</v>
      </c>
    </row>
    <row r="129" spans="2:15" ht="60" customHeight="1" x14ac:dyDescent="0.25">
      <c r="B129" s="115"/>
      <c r="C129" s="116"/>
      <c r="D129" s="117"/>
      <c r="E129" s="116"/>
      <c r="F129" s="101" t="s">
        <v>275</v>
      </c>
      <c r="G129" s="38" t="s">
        <v>21</v>
      </c>
      <c r="H129" s="39">
        <v>100</v>
      </c>
      <c r="J129" s="119"/>
      <c r="K129" s="107"/>
      <c r="M129" s="76">
        <v>1</v>
      </c>
      <c r="O129" s="61" t="s">
        <v>470</v>
      </c>
    </row>
    <row r="130" spans="2:15" ht="60" customHeight="1" x14ac:dyDescent="0.25">
      <c r="B130" s="115"/>
      <c r="C130" s="116"/>
      <c r="D130" s="117"/>
      <c r="E130" s="100" t="s">
        <v>276</v>
      </c>
      <c r="F130" s="101" t="s">
        <v>277</v>
      </c>
      <c r="G130" s="38" t="s">
        <v>21</v>
      </c>
      <c r="H130" s="39">
        <v>100</v>
      </c>
      <c r="J130" s="119"/>
      <c r="K130" s="98"/>
      <c r="M130" s="76">
        <v>1</v>
      </c>
      <c r="O130" s="61" t="s">
        <v>471</v>
      </c>
    </row>
    <row r="131" spans="2:15" ht="60" customHeight="1" x14ac:dyDescent="0.25">
      <c r="B131" s="115"/>
      <c r="C131" s="116"/>
      <c r="D131" s="117"/>
      <c r="E131" s="100" t="s">
        <v>278</v>
      </c>
      <c r="F131" s="101" t="s">
        <v>271</v>
      </c>
      <c r="G131" s="38" t="s">
        <v>21</v>
      </c>
      <c r="H131" s="39">
        <v>100</v>
      </c>
      <c r="J131" s="119"/>
      <c r="K131" s="98"/>
      <c r="M131" s="76">
        <v>1</v>
      </c>
      <c r="O131" s="61" t="s">
        <v>472</v>
      </c>
    </row>
    <row r="132" spans="2:15" ht="60" customHeight="1" x14ac:dyDescent="0.25">
      <c r="B132" s="115"/>
      <c r="C132" s="116"/>
      <c r="D132" s="117"/>
      <c r="E132" s="116" t="s">
        <v>279</v>
      </c>
      <c r="F132" s="101" t="s">
        <v>280</v>
      </c>
      <c r="G132" s="38" t="s">
        <v>21</v>
      </c>
      <c r="H132" s="39">
        <v>100</v>
      </c>
      <c r="J132" s="119"/>
      <c r="K132" s="107"/>
      <c r="M132" s="76">
        <v>1</v>
      </c>
      <c r="O132" s="61" t="s">
        <v>468</v>
      </c>
    </row>
    <row r="133" spans="2:15" ht="60" customHeight="1" x14ac:dyDescent="0.25">
      <c r="B133" s="115"/>
      <c r="C133" s="116"/>
      <c r="D133" s="117"/>
      <c r="E133" s="116"/>
      <c r="F133" s="101" t="s">
        <v>281</v>
      </c>
      <c r="G133" s="38" t="s">
        <v>21</v>
      </c>
      <c r="H133" s="39">
        <v>100</v>
      </c>
      <c r="J133" s="119"/>
      <c r="K133" s="107"/>
      <c r="M133" s="76">
        <v>1</v>
      </c>
      <c r="O133" s="61" t="s">
        <v>469</v>
      </c>
    </row>
    <row r="134" spans="2:15" ht="60" customHeight="1" x14ac:dyDescent="0.25">
      <c r="B134" s="115"/>
      <c r="C134" s="116"/>
      <c r="D134" s="117"/>
      <c r="E134" s="116"/>
      <c r="F134" s="101" t="s">
        <v>282</v>
      </c>
      <c r="G134" s="38" t="s">
        <v>21</v>
      </c>
      <c r="H134" s="39">
        <v>100</v>
      </c>
      <c r="J134" s="119"/>
      <c r="K134" s="107"/>
      <c r="M134" s="76">
        <v>1</v>
      </c>
      <c r="O134" s="61" t="s">
        <v>473</v>
      </c>
    </row>
    <row r="135" spans="2:15" ht="60" customHeight="1" x14ac:dyDescent="0.25">
      <c r="B135" s="115"/>
      <c r="C135" s="116"/>
      <c r="D135" s="117"/>
      <c r="E135" s="116" t="s">
        <v>284</v>
      </c>
      <c r="F135" s="101" t="s">
        <v>271</v>
      </c>
      <c r="G135" s="38" t="s">
        <v>21</v>
      </c>
      <c r="H135" s="39">
        <v>100</v>
      </c>
      <c r="J135" s="119"/>
      <c r="K135" s="107"/>
      <c r="M135" s="76">
        <v>1</v>
      </c>
      <c r="O135" s="61" t="s">
        <v>472</v>
      </c>
    </row>
    <row r="136" spans="2:15" ht="60" customHeight="1" x14ac:dyDescent="0.25">
      <c r="B136" s="115"/>
      <c r="C136" s="116"/>
      <c r="D136" s="117"/>
      <c r="E136" s="116"/>
      <c r="F136" s="101" t="s">
        <v>285</v>
      </c>
      <c r="G136" s="38" t="s">
        <v>21</v>
      </c>
      <c r="H136" s="39">
        <v>100</v>
      </c>
      <c r="J136" s="120"/>
      <c r="K136" s="107"/>
      <c r="M136" s="76">
        <v>1</v>
      </c>
      <c r="O136" s="61" t="s">
        <v>474</v>
      </c>
    </row>
    <row r="137" spans="2:15" x14ac:dyDescent="0.25">
      <c r="B137" s="108" t="s">
        <v>381</v>
      </c>
      <c r="C137" s="109"/>
      <c r="D137" s="109"/>
      <c r="E137" s="109"/>
      <c r="F137" s="109"/>
      <c r="G137" s="109"/>
      <c r="H137" s="41"/>
      <c r="J137" s="42"/>
      <c r="K137" s="43"/>
      <c r="M137" s="77"/>
      <c r="O137" s="59"/>
    </row>
    <row r="138" spans="2:15" ht="60" customHeight="1" x14ac:dyDescent="0.25">
      <c r="B138" s="115" t="s">
        <v>407</v>
      </c>
      <c r="C138" s="116" t="s">
        <v>48</v>
      </c>
      <c r="D138" s="117" t="s">
        <v>211</v>
      </c>
      <c r="E138" s="100" t="s">
        <v>287</v>
      </c>
      <c r="F138" s="101" t="s">
        <v>288</v>
      </c>
      <c r="G138" s="38" t="s">
        <v>21</v>
      </c>
      <c r="H138" s="39">
        <v>100</v>
      </c>
      <c r="J138" s="118" t="s">
        <v>380</v>
      </c>
      <c r="K138" s="98"/>
      <c r="M138" s="76">
        <v>1</v>
      </c>
      <c r="O138" s="61" t="s">
        <v>523</v>
      </c>
    </row>
    <row r="139" spans="2:15" ht="60" customHeight="1" x14ac:dyDescent="0.25">
      <c r="B139" s="115"/>
      <c r="C139" s="116"/>
      <c r="D139" s="117"/>
      <c r="E139" s="116" t="s">
        <v>289</v>
      </c>
      <c r="F139" s="101" t="s">
        <v>290</v>
      </c>
      <c r="G139" s="38" t="s">
        <v>21</v>
      </c>
      <c r="H139" s="39">
        <v>100</v>
      </c>
      <c r="J139" s="119"/>
      <c r="K139" s="107"/>
      <c r="M139" s="76">
        <v>1</v>
      </c>
      <c r="O139" s="61" t="s">
        <v>566</v>
      </c>
    </row>
    <row r="140" spans="2:15" ht="60" customHeight="1" x14ac:dyDescent="0.25">
      <c r="B140" s="115"/>
      <c r="C140" s="116"/>
      <c r="D140" s="117"/>
      <c r="E140" s="116"/>
      <c r="F140" s="101" t="s">
        <v>291</v>
      </c>
      <c r="G140" s="38" t="s">
        <v>21</v>
      </c>
      <c r="H140" s="39">
        <v>100</v>
      </c>
      <c r="J140" s="119"/>
      <c r="K140" s="107"/>
      <c r="M140" s="76">
        <v>1</v>
      </c>
      <c r="O140" s="61" t="s">
        <v>524</v>
      </c>
    </row>
    <row r="141" spans="2:15" ht="60" customHeight="1" x14ac:dyDescent="0.25">
      <c r="B141" s="115"/>
      <c r="C141" s="116"/>
      <c r="D141" s="117"/>
      <c r="E141" s="116"/>
      <c r="F141" s="101" t="s">
        <v>292</v>
      </c>
      <c r="G141" s="38" t="s">
        <v>21</v>
      </c>
      <c r="H141" s="39">
        <v>100</v>
      </c>
      <c r="J141" s="120"/>
      <c r="K141" s="107"/>
      <c r="M141" s="76">
        <v>1</v>
      </c>
      <c r="O141" s="61" t="s">
        <v>525</v>
      </c>
    </row>
    <row r="142" spans="2:15" x14ac:dyDescent="0.25">
      <c r="B142" s="108" t="s">
        <v>381</v>
      </c>
      <c r="C142" s="109"/>
      <c r="D142" s="109"/>
      <c r="E142" s="109"/>
      <c r="F142" s="109"/>
      <c r="G142" s="109"/>
      <c r="H142" s="41"/>
      <c r="J142" s="42"/>
      <c r="K142" s="43"/>
      <c r="M142" s="77"/>
      <c r="O142" s="59"/>
    </row>
    <row r="143" spans="2:15" ht="60" customHeight="1" x14ac:dyDescent="0.25">
      <c r="B143" s="115" t="s">
        <v>408</v>
      </c>
      <c r="C143" s="116" t="s">
        <v>63</v>
      </c>
      <c r="D143" s="117" t="s">
        <v>68</v>
      </c>
      <c r="E143" s="100" t="s">
        <v>294</v>
      </c>
      <c r="F143" s="101" t="s">
        <v>295</v>
      </c>
      <c r="G143" s="38" t="s">
        <v>21</v>
      </c>
      <c r="H143" s="39">
        <v>100</v>
      </c>
      <c r="J143" s="118" t="s">
        <v>380</v>
      </c>
      <c r="K143" s="98"/>
      <c r="M143" s="76">
        <v>1</v>
      </c>
      <c r="O143" s="61" t="s">
        <v>567</v>
      </c>
    </row>
    <row r="144" spans="2:15" ht="60" customHeight="1" x14ac:dyDescent="0.25">
      <c r="B144" s="115"/>
      <c r="C144" s="116"/>
      <c r="D144" s="117"/>
      <c r="E144" s="100" t="s">
        <v>296</v>
      </c>
      <c r="F144" s="101" t="s">
        <v>297</v>
      </c>
      <c r="G144" s="38" t="s">
        <v>21</v>
      </c>
      <c r="H144" s="39">
        <v>100</v>
      </c>
      <c r="J144" s="119"/>
      <c r="K144" s="98"/>
      <c r="M144" s="76">
        <v>1</v>
      </c>
      <c r="O144" s="61" t="s">
        <v>498</v>
      </c>
    </row>
    <row r="145" spans="2:15" ht="60" customHeight="1" x14ac:dyDescent="0.25">
      <c r="B145" s="115"/>
      <c r="C145" s="116" t="s">
        <v>71</v>
      </c>
      <c r="D145" s="117" t="s">
        <v>298</v>
      </c>
      <c r="E145" s="100" t="s">
        <v>299</v>
      </c>
      <c r="F145" s="101" t="s">
        <v>300</v>
      </c>
      <c r="G145" s="38" t="s">
        <v>21</v>
      </c>
      <c r="H145" s="39">
        <v>100</v>
      </c>
      <c r="J145" s="119"/>
      <c r="K145" s="98"/>
      <c r="M145" s="76">
        <v>1</v>
      </c>
      <c r="O145" s="61" t="s">
        <v>499</v>
      </c>
    </row>
    <row r="146" spans="2:15" ht="60" customHeight="1" x14ac:dyDescent="0.25">
      <c r="B146" s="115"/>
      <c r="C146" s="116"/>
      <c r="D146" s="117"/>
      <c r="E146" s="100" t="s">
        <v>301</v>
      </c>
      <c r="F146" s="101" t="s">
        <v>302</v>
      </c>
      <c r="G146" s="38" t="s">
        <v>21</v>
      </c>
      <c r="H146" s="39">
        <v>100</v>
      </c>
      <c r="J146" s="119"/>
      <c r="K146" s="98"/>
      <c r="M146" s="76">
        <v>1</v>
      </c>
      <c r="O146" s="61" t="s">
        <v>500</v>
      </c>
    </row>
    <row r="147" spans="2:15" ht="60" customHeight="1" x14ac:dyDescent="0.25">
      <c r="B147" s="115"/>
      <c r="C147" s="116"/>
      <c r="D147" s="117"/>
      <c r="E147" s="100" t="s">
        <v>303</v>
      </c>
      <c r="F147" s="101" t="s">
        <v>304</v>
      </c>
      <c r="G147" s="38" t="s">
        <v>21</v>
      </c>
      <c r="H147" s="39">
        <v>100</v>
      </c>
      <c r="J147" s="119"/>
      <c r="K147" s="98"/>
      <c r="M147" s="76">
        <v>1</v>
      </c>
      <c r="O147" s="61" t="s">
        <v>568</v>
      </c>
    </row>
    <row r="148" spans="2:15" ht="60" customHeight="1" x14ac:dyDescent="0.25">
      <c r="B148" s="115"/>
      <c r="C148" s="100" t="s">
        <v>48</v>
      </c>
      <c r="D148" s="101" t="s">
        <v>49</v>
      </c>
      <c r="E148" s="100" t="s">
        <v>305</v>
      </c>
      <c r="F148" s="101" t="s">
        <v>306</v>
      </c>
      <c r="G148" s="38" t="s">
        <v>21</v>
      </c>
      <c r="H148" s="39">
        <v>100</v>
      </c>
      <c r="J148" s="120"/>
      <c r="K148" s="98"/>
      <c r="M148" s="76">
        <v>1</v>
      </c>
      <c r="O148" s="61" t="s">
        <v>501</v>
      </c>
    </row>
    <row r="149" spans="2:15" x14ac:dyDescent="0.25">
      <c r="B149" s="108" t="s">
        <v>381</v>
      </c>
      <c r="C149" s="109"/>
      <c r="D149" s="109"/>
      <c r="E149" s="109"/>
      <c r="F149" s="109"/>
      <c r="G149" s="109"/>
      <c r="H149" s="41"/>
      <c r="J149" s="42"/>
      <c r="K149" s="43"/>
      <c r="M149" s="77"/>
      <c r="O149" s="59"/>
    </row>
    <row r="150" spans="2:15" ht="60" customHeight="1" x14ac:dyDescent="0.25">
      <c r="B150" s="115" t="s">
        <v>409</v>
      </c>
      <c r="C150" s="116" t="s">
        <v>63</v>
      </c>
      <c r="D150" s="117" t="s">
        <v>68</v>
      </c>
      <c r="E150" s="100" t="s">
        <v>308</v>
      </c>
      <c r="F150" s="101" t="s">
        <v>309</v>
      </c>
      <c r="G150" s="38" t="s">
        <v>21</v>
      </c>
      <c r="H150" s="39">
        <v>100</v>
      </c>
      <c r="J150" s="118" t="s">
        <v>380</v>
      </c>
      <c r="K150" s="98"/>
      <c r="M150" s="76">
        <v>1</v>
      </c>
      <c r="O150" s="61" t="s">
        <v>502</v>
      </c>
    </row>
    <row r="151" spans="2:15" ht="60" customHeight="1" x14ac:dyDescent="0.25">
      <c r="B151" s="115"/>
      <c r="C151" s="116"/>
      <c r="D151" s="117"/>
      <c r="E151" s="100" t="s">
        <v>296</v>
      </c>
      <c r="F151" s="101" t="s">
        <v>297</v>
      </c>
      <c r="G151" s="38" t="s">
        <v>21</v>
      </c>
      <c r="H151" s="39">
        <v>100</v>
      </c>
      <c r="J151" s="119"/>
      <c r="K151" s="98"/>
      <c r="M151" s="76">
        <v>1</v>
      </c>
      <c r="O151" s="61" t="s">
        <v>569</v>
      </c>
    </row>
    <row r="152" spans="2:15" ht="60" customHeight="1" x14ac:dyDescent="0.25">
      <c r="B152" s="115"/>
      <c r="C152" s="116" t="s">
        <v>71</v>
      </c>
      <c r="D152" s="117" t="s">
        <v>298</v>
      </c>
      <c r="E152" s="100" t="s">
        <v>299</v>
      </c>
      <c r="F152" s="101" t="s">
        <v>300</v>
      </c>
      <c r="G152" s="38" t="s">
        <v>21</v>
      </c>
      <c r="H152" s="39">
        <v>100</v>
      </c>
      <c r="J152" s="119"/>
      <c r="K152" s="98"/>
      <c r="M152" s="76">
        <v>1</v>
      </c>
      <c r="O152" s="61" t="s">
        <v>570</v>
      </c>
    </row>
    <row r="153" spans="2:15" ht="60" customHeight="1" x14ac:dyDescent="0.25">
      <c r="B153" s="115"/>
      <c r="C153" s="116"/>
      <c r="D153" s="117"/>
      <c r="E153" s="100" t="s">
        <v>301</v>
      </c>
      <c r="F153" s="101" t="s">
        <v>302</v>
      </c>
      <c r="G153" s="38" t="s">
        <v>21</v>
      </c>
      <c r="H153" s="39">
        <v>100</v>
      </c>
      <c r="J153" s="119"/>
      <c r="K153" s="98"/>
      <c r="M153" s="76">
        <v>1</v>
      </c>
      <c r="O153" s="61" t="s">
        <v>503</v>
      </c>
    </row>
    <row r="154" spans="2:15" ht="60" customHeight="1" x14ac:dyDescent="0.25">
      <c r="B154" s="115"/>
      <c r="C154" s="116"/>
      <c r="D154" s="117"/>
      <c r="E154" s="100" t="s">
        <v>310</v>
      </c>
      <c r="F154" s="101" t="s">
        <v>304</v>
      </c>
      <c r="G154" s="38" t="s">
        <v>21</v>
      </c>
      <c r="H154" s="39">
        <v>100</v>
      </c>
      <c r="J154" s="119"/>
      <c r="K154" s="98"/>
      <c r="M154" s="76">
        <v>1</v>
      </c>
      <c r="O154" s="61" t="s">
        <v>504</v>
      </c>
    </row>
    <row r="155" spans="2:15" ht="60" customHeight="1" x14ac:dyDescent="0.25">
      <c r="B155" s="115"/>
      <c r="C155" s="100" t="s">
        <v>48</v>
      </c>
      <c r="D155" s="101" t="s">
        <v>49</v>
      </c>
      <c r="E155" s="100" t="s">
        <v>305</v>
      </c>
      <c r="F155" s="101" t="s">
        <v>306</v>
      </c>
      <c r="G155" s="38" t="s">
        <v>21</v>
      </c>
      <c r="H155" s="39">
        <v>100</v>
      </c>
      <c r="J155" s="120"/>
      <c r="K155" s="98"/>
      <c r="M155" s="76">
        <v>1</v>
      </c>
      <c r="O155" s="61" t="s">
        <v>501</v>
      </c>
    </row>
    <row r="156" spans="2:15" x14ac:dyDescent="0.25">
      <c r="B156" s="108" t="s">
        <v>381</v>
      </c>
      <c r="C156" s="109"/>
      <c r="D156" s="109"/>
      <c r="E156" s="109"/>
      <c r="F156" s="109"/>
      <c r="G156" s="109"/>
      <c r="H156" s="41"/>
      <c r="J156" s="42"/>
      <c r="K156" s="43"/>
      <c r="M156" s="77"/>
      <c r="O156" s="59"/>
    </row>
    <row r="157" spans="2:15" ht="60" customHeight="1" x14ac:dyDescent="0.25">
      <c r="B157" s="115" t="s">
        <v>410</v>
      </c>
      <c r="C157" s="116" t="s">
        <v>63</v>
      </c>
      <c r="D157" s="117" t="s">
        <v>68</v>
      </c>
      <c r="E157" s="100" t="s">
        <v>312</v>
      </c>
      <c r="F157" s="101" t="s">
        <v>313</v>
      </c>
      <c r="G157" s="38" t="s">
        <v>21</v>
      </c>
      <c r="H157" s="39">
        <v>100</v>
      </c>
      <c r="J157" s="118" t="s">
        <v>380</v>
      </c>
      <c r="K157" s="98"/>
      <c r="M157" s="76">
        <v>1</v>
      </c>
      <c r="O157" s="61" t="s">
        <v>571</v>
      </c>
    </row>
    <row r="158" spans="2:15" ht="60" customHeight="1" x14ac:dyDescent="0.25">
      <c r="B158" s="115"/>
      <c r="C158" s="116"/>
      <c r="D158" s="117"/>
      <c r="E158" s="100" t="s">
        <v>308</v>
      </c>
      <c r="F158" s="101" t="s">
        <v>309</v>
      </c>
      <c r="G158" s="38" t="s">
        <v>21</v>
      </c>
      <c r="H158" s="39">
        <v>100</v>
      </c>
      <c r="J158" s="119"/>
      <c r="K158" s="98"/>
      <c r="M158" s="76">
        <v>1</v>
      </c>
      <c r="O158" s="61" t="s">
        <v>572</v>
      </c>
    </row>
    <row r="159" spans="2:15" ht="60" customHeight="1" x14ac:dyDescent="0.25">
      <c r="B159" s="115"/>
      <c r="C159" s="116"/>
      <c r="D159" s="117"/>
      <c r="E159" s="100" t="s">
        <v>296</v>
      </c>
      <c r="F159" s="101" t="s">
        <v>314</v>
      </c>
      <c r="G159" s="38" t="s">
        <v>21</v>
      </c>
      <c r="H159" s="39">
        <v>100</v>
      </c>
      <c r="J159" s="119"/>
      <c r="K159" s="98"/>
      <c r="M159" s="76">
        <v>1</v>
      </c>
      <c r="O159" s="61" t="s">
        <v>505</v>
      </c>
    </row>
    <row r="160" spans="2:15" ht="60" customHeight="1" x14ac:dyDescent="0.25">
      <c r="B160" s="115"/>
      <c r="C160" s="116"/>
      <c r="D160" s="117"/>
      <c r="E160" s="100" t="s">
        <v>315</v>
      </c>
      <c r="F160" s="101" t="s">
        <v>316</v>
      </c>
      <c r="G160" s="38" t="s">
        <v>21</v>
      </c>
      <c r="H160" s="39">
        <v>100</v>
      </c>
      <c r="J160" s="119"/>
      <c r="K160" s="98"/>
      <c r="M160" s="76">
        <v>1</v>
      </c>
      <c r="O160" s="61" t="s">
        <v>506</v>
      </c>
    </row>
    <row r="161" spans="2:15" ht="60" customHeight="1" x14ac:dyDescent="0.25">
      <c r="B161" s="115"/>
      <c r="C161" s="116" t="s">
        <v>71</v>
      </c>
      <c r="D161" s="117" t="s">
        <v>298</v>
      </c>
      <c r="E161" s="100" t="s">
        <v>299</v>
      </c>
      <c r="F161" s="101" t="s">
        <v>300</v>
      </c>
      <c r="G161" s="38" t="s">
        <v>21</v>
      </c>
      <c r="H161" s="39">
        <v>100</v>
      </c>
      <c r="J161" s="119"/>
      <c r="K161" s="98"/>
      <c r="M161" s="76">
        <v>1</v>
      </c>
      <c r="O161" s="61" t="s">
        <v>507</v>
      </c>
    </row>
    <row r="162" spans="2:15" ht="60" customHeight="1" x14ac:dyDescent="0.25">
      <c r="B162" s="115"/>
      <c r="C162" s="116"/>
      <c r="D162" s="117"/>
      <c r="E162" s="100" t="s">
        <v>301</v>
      </c>
      <c r="F162" s="101" t="s">
        <v>302</v>
      </c>
      <c r="G162" s="38" t="s">
        <v>21</v>
      </c>
      <c r="H162" s="39">
        <v>100</v>
      </c>
      <c r="J162" s="119"/>
      <c r="K162" s="98"/>
      <c r="M162" s="76">
        <v>1</v>
      </c>
      <c r="O162" s="61" t="s">
        <v>508</v>
      </c>
    </row>
    <row r="163" spans="2:15" ht="60" customHeight="1" x14ac:dyDescent="0.25">
      <c r="B163" s="115"/>
      <c r="C163" s="116" t="s">
        <v>48</v>
      </c>
      <c r="D163" s="117" t="s">
        <v>49</v>
      </c>
      <c r="E163" s="100" t="s">
        <v>305</v>
      </c>
      <c r="F163" s="101" t="s">
        <v>306</v>
      </c>
      <c r="G163" s="38" t="s">
        <v>21</v>
      </c>
      <c r="H163" s="39">
        <v>100</v>
      </c>
      <c r="J163" s="119"/>
      <c r="K163" s="98"/>
      <c r="M163" s="76">
        <v>1</v>
      </c>
      <c r="O163" s="61" t="s">
        <v>509</v>
      </c>
    </row>
    <row r="164" spans="2:15" ht="60" customHeight="1" x14ac:dyDescent="0.25">
      <c r="B164" s="115"/>
      <c r="C164" s="116"/>
      <c r="D164" s="117"/>
      <c r="E164" s="100" t="s">
        <v>317</v>
      </c>
      <c r="F164" s="101" t="s">
        <v>318</v>
      </c>
      <c r="G164" s="38" t="s">
        <v>21</v>
      </c>
      <c r="H164" s="39">
        <v>100</v>
      </c>
      <c r="J164" s="119"/>
      <c r="K164" s="98"/>
      <c r="M164" s="76">
        <v>1</v>
      </c>
      <c r="O164" s="61" t="s">
        <v>510</v>
      </c>
    </row>
    <row r="165" spans="2:15" ht="60" customHeight="1" x14ac:dyDescent="0.25">
      <c r="B165" s="115"/>
      <c r="C165" s="116"/>
      <c r="D165" s="117"/>
      <c r="E165" s="100" t="s">
        <v>319</v>
      </c>
      <c r="F165" s="101" t="s">
        <v>320</v>
      </c>
      <c r="G165" s="38" t="s">
        <v>21</v>
      </c>
      <c r="H165" s="39">
        <v>100</v>
      </c>
      <c r="J165" s="120"/>
      <c r="K165" s="98"/>
      <c r="M165" s="76">
        <v>1</v>
      </c>
      <c r="O165" s="61" t="s">
        <v>511</v>
      </c>
    </row>
    <row r="166" spans="2:15" x14ac:dyDescent="0.25">
      <c r="B166" s="108" t="s">
        <v>381</v>
      </c>
      <c r="C166" s="109"/>
      <c r="D166" s="109"/>
      <c r="E166" s="109"/>
      <c r="F166" s="109"/>
      <c r="G166" s="109"/>
      <c r="H166" s="41"/>
      <c r="J166" s="42"/>
      <c r="K166" s="43"/>
      <c r="M166" s="77"/>
      <c r="O166" s="59"/>
    </row>
    <row r="167" spans="2:15" ht="60" customHeight="1" x14ac:dyDescent="0.25">
      <c r="B167" s="115" t="s">
        <v>322</v>
      </c>
      <c r="C167" s="116" t="s">
        <v>179</v>
      </c>
      <c r="D167" s="117" t="s">
        <v>321</v>
      </c>
      <c r="E167" s="116" t="s">
        <v>323</v>
      </c>
      <c r="F167" s="101" t="s">
        <v>324</v>
      </c>
      <c r="G167" s="38" t="s">
        <v>21</v>
      </c>
      <c r="H167" s="39">
        <v>100</v>
      </c>
      <c r="J167" s="118" t="s">
        <v>380</v>
      </c>
      <c r="K167" s="107" t="s">
        <v>386</v>
      </c>
      <c r="M167" s="76">
        <v>1</v>
      </c>
      <c r="O167" s="61" t="s">
        <v>458</v>
      </c>
    </row>
    <row r="168" spans="2:15" ht="60" customHeight="1" x14ac:dyDescent="0.25">
      <c r="B168" s="115"/>
      <c r="C168" s="116"/>
      <c r="D168" s="117"/>
      <c r="E168" s="116"/>
      <c r="F168" s="101" t="s">
        <v>325</v>
      </c>
      <c r="G168" s="38" t="s">
        <v>21</v>
      </c>
      <c r="H168" s="39">
        <v>100</v>
      </c>
      <c r="J168" s="119"/>
      <c r="K168" s="107"/>
      <c r="M168" s="76">
        <v>1</v>
      </c>
      <c r="O168" s="61" t="s">
        <v>573</v>
      </c>
    </row>
    <row r="169" spans="2:15" ht="60" customHeight="1" x14ac:dyDescent="0.25">
      <c r="B169" s="115"/>
      <c r="C169" s="116"/>
      <c r="D169" s="117"/>
      <c r="E169" s="116"/>
      <c r="F169" s="101" t="s">
        <v>326</v>
      </c>
      <c r="G169" s="38" t="s">
        <v>21</v>
      </c>
      <c r="H169" s="39">
        <v>100</v>
      </c>
      <c r="J169" s="119"/>
      <c r="K169" s="107"/>
      <c r="M169" s="76">
        <v>1</v>
      </c>
      <c r="O169" s="61" t="s">
        <v>459</v>
      </c>
    </row>
    <row r="170" spans="2:15" ht="60" customHeight="1" x14ac:dyDescent="0.25">
      <c r="B170" s="115"/>
      <c r="C170" s="116"/>
      <c r="D170" s="117" t="s">
        <v>327</v>
      </c>
      <c r="E170" s="116" t="s">
        <v>328</v>
      </c>
      <c r="F170" s="101" t="s">
        <v>402</v>
      </c>
      <c r="G170" s="38" t="s">
        <v>21</v>
      </c>
      <c r="H170" s="39">
        <v>100</v>
      </c>
      <c r="J170" s="119"/>
      <c r="K170" s="107"/>
      <c r="M170" s="76">
        <v>1</v>
      </c>
      <c r="O170" s="61" t="s">
        <v>522</v>
      </c>
    </row>
    <row r="171" spans="2:15" ht="60" customHeight="1" x14ac:dyDescent="0.25">
      <c r="B171" s="115"/>
      <c r="C171" s="116"/>
      <c r="D171" s="117"/>
      <c r="E171" s="116"/>
      <c r="F171" s="101" t="s">
        <v>330</v>
      </c>
      <c r="G171" s="38" t="s">
        <v>21</v>
      </c>
      <c r="H171" s="39">
        <v>100</v>
      </c>
      <c r="J171" s="119"/>
      <c r="K171" s="107"/>
      <c r="M171" s="76">
        <v>1</v>
      </c>
      <c r="O171" s="61" t="s">
        <v>521</v>
      </c>
    </row>
    <row r="172" spans="2:15" ht="60" customHeight="1" x14ac:dyDescent="0.25">
      <c r="B172" s="115"/>
      <c r="C172" s="116"/>
      <c r="D172" s="117"/>
      <c r="E172" s="116" t="s">
        <v>331</v>
      </c>
      <c r="F172" s="101" t="s">
        <v>332</v>
      </c>
      <c r="G172" s="38" t="s">
        <v>21</v>
      </c>
      <c r="H172" s="39">
        <v>100</v>
      </c>
      <c r="J172" s="119"/>
      <c r="K172" s="107"/>
      <c r="M172" s="76">
        <v>1</v>
      </c>
      <c r="O172" s="61" t="s">
        <v>574</v>
      </c>
    </row>
    <row r="173" spans="2:15" ht="60" customHeight="1" x14ac:dyDescent="0.25">
      <c r="B173" s="115"/>
      <c r="C173" s="116"/>
      <c r="D173" s="117"/>
      <c r="E173" s="116"/>
      <c r="F173" s="101" t="s">
        <v>333</v>
      </c>
      <c r="G173" s="38" t="s">
        <v>21</v>
      </c>
      <c r="H173" s="39">
        <v>100</v>
      </c>
      <c r="J173" s="119"/>
      <c r="K173" s="107"/>
      <c r="M173" s="76">
        <v>1</v>
      </c>
      <c r="O173" s="61" t="s">
        <v>432</v>
      </c>
    </row>
    <row r="174" spans="2:15" ht="60" customHeight="1" x14ac:dyDescent="0.25">
      <c r="B174" s="115"/>
      <c r="C174" s="116"/>
      <c r="D174" s="117"/>
      <c r="E174" s="116"/>
      <c r="F174" s="101" t="s">
        <v>334</v>
      </c>
      <c r="G174" s="38" t="s">
        <v>21</v>
      </c>
      <c r="H174" s="39">
        <v>100</v>
      </c>
      <c r="J174" s="119"/>
      <c r="K174" s="107"/>
      <c r="M174" s="76">
        <v>1</v>
      </c>
      <c r="O174" s="61" t="s">
        <v>575</v>
      </c>
    </row>
    <row r="175" spans="2:15" ht="60" customHeight="1" x14ac:dyDescent="0.25">
      <c r="B175" s="115"/>
      <c r="C175" s="116"/>
      <c r="D175" s="117"/>
      <c r="E175" s="116"/>
      <c r="F175" s="101" t="s">
        <v>335</v>
      </c>
      <c r="G175" s="38" t="s">
        <v>21</v>
      </c>
      <c r="H175" s="39">
        <v>100</v>
      </c>
      <c r="J175" s="119"/>
      <c r="K175" s="107"/>
      <c r="M175" s="76">
        <v>1</v>
      </c>
      <c r="O175" s="61" t="s">
        <v>576</v>
      </c>
    </row>
    <row r="176" spans="2:15" ht="60" customHeight="1" x14ac:dyDescent="0.25">
      <c r="B176" s="115"/>
      <c r="C176" s="116"/>
      <c r="D176" s="117"/>
      <c r="E176" s="116" t="s">
        <v>336</v>
      </c>
      <c r="F176" s="101" t="s">
        <v>337</v>
      </c>
      <c r="G176" s="38" t="s">
        <v>21</v>
      </c>
      <c r="H176" s="39">
        <v>100</v>
      </c>
      <c r="J176" s="119"/>
      <c r="K176" s="107"/>
      <c r="M176" s="76">
        <v>1</v>
      </c>
      <c r="O176" s="61" t="s">
        <v>406</v>
      </c>
    </row>
    <row r="177" spans="2:15" ht="60" customHeight="1" x14ac:dyDescent="0.25">
      <c r="B177" s="115"/>
      <c r="C177" s="116"/>
      <c r="D177" s="117"/>
      <c r="E177" s="116"/>
      <c r="F177" s="101" t="s">
        <v>338</v>
      </c>
      <c r="G177" s="38" t="s">
        <v>21</v>
      </c>
      <c r="H177" s="39">
        <v>100</v>
      </c>
      <c r="J177" s="120"/>
      <c r="K177" s="107"/>
      <c r="M177" s="76">
        <v>1</v>
      </c>
      <c r="O177" s="61" t="s">
        <v>577</v>
      </c>
    </row>
    <row r="178" spans="2:15" x14ac:dyDescent="0.25">
      <c r="B178" s="108" t="s">
        <v>381</v>
      </c>
      <c r="C178" s="109"/>
      <c r="D178" s="109"/>
      <c r="E178" s="109"/>
      <c r="F178" s="109"/>
      <c r="G178" s="109"/>
      <c r="H178" s="41"/>
      <c r="J178" s="42"/>
      <c r="K178" s="43"/>
      <c r="M178" s="77"/>
      <c r="O178" s="59"/>
    </row>
    <row r="179" spans="2:15" ht="60" customHeight="1" x14ac:dyDescent="0.25">
      <c r="B179" s="115" t="s">
        <v>411</v>
      </c>
      <c r="C179" s="116" t="s">
        <v>179</v>
      </c>
      <c r="D179" s="117" t="s">
        <v>339</v>
      </c>
      <c r="E179" s="100" t="s">
        <v>341</v>
      </c>
      <c r="F179" s="101" t="s">
        <v>342</v>
      </c>
      <c r="G179" s="38" t="s">
        <v>21</v>
      </c>
      <c r="H179" s="39">
        <v>100</v>
      </c>
      <c r="J179" s="118" t="s">
        <v>380</v>
      </c>
      <c r="K179" s="98"/>
      <c r="M179" s="76">
        <v>1</v>
      </c>
      <c r="O179" s="61" t="s">
        <v>578</v>
      </c>
    </row>
    <row r="180" spans="2:15" ht="60" customHeight="1" x14ac:dyDescent="0.25">
      <c r="B180" s="115"/>
      <c r="C180" s="116"/>
      <c r="D180" s="117"/>
      <c r="E180" s="100" t="s">
        <v>343</v>
      </c>
      <c r="F180" s="101" t="s">
        <v>344</v>
      </c>
      <c r="G180" s="38" t="s">
        <v>21</v>
      </c>
      <c r="H180" s="39">
        <v>100</v>
      </c>
      <c r="J180" s="119"/>
      <c r="K180" s="98"/>
      <c r="M180" s="76">
        <v>1</v>
      </c>
      <c r="O180" s="61" t="s">
        <v>579</v>
      </c>
    </row>
    <row r="181" spans="2:15" ht="60" customHeight="1" x14ac:dyDescent="0.25">
      <c r="B181" s="115"/>
      <c r="C181" s="116"/>
      <c r="D181" s="117" t="s">
        <v>345</v>
      </c>
      <c r="E181" s="100" t="s">
        <v>346</v>
      </c>
      <c r="F181" s="101" t="s">
        <v>347</v>
      </c>
      <c r="G181" s="38" t="s">
        <v>21</v>
      </c>
      <c r="H181" s="39">
        <v>100</v>
      </c>
      <c r="J181" s="119"/>
      <c r="K181" s="98"/>
      <c r="M181" s="76">
        <v>1</v>
      </c>
      <c r="O181" s="61" t="s">
        <v>580</v>
      </c>
    </row>
    <row r="182" spans="2:15" ht="60" customHeight="1" x14ac:dyDescent="0.25">
      <c r="B182" s="115"/>
      <c r="C182" s="116"/>
      <c r="D182" s="117"/>
      <c r="E182" s="100" t="s">
        <v>348</v>
      </c>
      <c r="F182" s="101" t="s">
        <v>349</v>
      </c>
      <c r="G182" s="38" t="s">
        <v>21</v>
      </c>
      <c r="H182" s="39">
        <v>100</v>
      </c>
      <c r="J182" s="119"/>
      <c r="K182" s="98"/>
      <c r="M182" s="76">
        <v>1</v>
      </c>
      <c r="O182" s="61" t="s">
        <v>403</v>
      </c>
    </row>
    <row r="183" spans="2:15" ht="60" customHeight="1" x14ac:dyDescent="0.25">
      <c r="B183" s="115"/>
      <c r="C183" s="116"/>
      <c r="D183" s="117"/>
      <c r="E183" s="100" t="s">
        <v>350</v>
      </c>
      <c r="F183" s="101" t="s">
        <v>351</v>
      </c>
      <c r="G183" s="38" t="s">
        <v>21</v>
      </c>
      <c r="H183" s="39">
        <v>100</v>
      </c>
      <c r="J183" s="119"/>
      <c r="K183" s="98"/>
      <c r="M183" s="76">
        <v>0.98</v>
      </c>
      <c r="O183" s="61" t="s">
        <v>497</v>
      </c>
    </row>
    <row r="184" spans="2:15" ht="60" customHeight="1" x14ac:dyDescent="0.25">
      <c r="B184" s="115"/>
      <c r="C184" s="116"/>
      <c r="D184" s="101" t="s">
        <v>352</v>
      </c>
      <c r="E184" s="100" t="s">
        <v>353</v>
      </c>
      <c r="F184" s="101" t="s">
        <v>354</v>
      </c>
      <c r="G184" s="38" t="s">
        <v>21</v>
      </c>
      <c r="H184" s="39">
        <v>100</v>
      </c>
      <c r="J184" s="119"/>
      <c r="K184" s="98" t="s">
        <v>387</v>
      </c>
      <c r="M184" s="76">
        <v>0.75</v>
      </c>
      <c r="O184" s="61" t="s">
        <v>581</v>
      </c>
    </row>
    <row r="185" spans="2:15" ht="60" customHeight="1" x14ac:dyDescent="0.25">
      <c r="B185" s="115"/>
      <c r="C185" s="116"/>
      <c r="D185" s="101" t="s">
        <v>355</v>
      </c>
      <c r="E185" s="100" t="s">
        <v>356</v>
      </c>
      <c r="F185" s="101" t="s">
        <v>357</v>
      </c>
      <c r="G185" s="38" t="s">
        <v>21</v>
      </c>
      <c r="H185" s="39">
        <v>100</v>
      </c>
      <c r="J185" s="119"/>
      <c r="K185" s="98"/>
      <c r="M185" s="76">
        <v>1</v>
      </c>
      <c r="O185" s="61" t="s">
        <v>582</v>
      </c>
    </row>
    <row r="186" spans="2:15" ht="60" customHeight="1" x14ac:dyDescent="0.25">
      <c r="B186" s="115"/>
      <c r="C186" s="116"/>
      <c r="D186" s="117" t="s">
        <v>327</v>
      </c>
      <c r="E186" s="100" t="s">
        <v>358</v>
      </c>
      <c r="F186" s="101" t="s">
        <v>359</v>
      </c>
      <c r="G186" s="38" t="s">
        <v>21</v>
      </c>
      <c r="H186" s="39">
        <v>100</v>
      </c>
      <c r="J186" s="119"/>
      <c r="K186" s="98"/>
      <c r="M186" s="76">
        <v>1</v>
      </c>
      <c r="O186" s="61" t="s">
        <v>583</v>
      </c>
    </row>
    <row r="187" spans="2:15" ht="60" customHeight="1" x14ac:dyDescent="0.25">
      <c r="B187" s="115"/>
      <c r="C187" s="116"/>
      <c r="D187" s="117"/>
      <c r="E187" s="100" t="s">
        <v>362</v>
      </c>
      <c r="F187" s="101" t="s">
        <v>363</v>
      </c>
      <c r="G187" s="38" t="s">
        <v>21</v>
      </c>
      <c r="H187" s="39">
        <v>100</v>
      </c>
      <c r="J187" s="119"/>
      <c r="K187" s="98"/>
      <c r="M187" s="76">
        <v>1</v>
      </c>
      <c r="O187" s="61" t="s">
        <v>532</v>
      </c>
    </row>
    <row r="188" spans="2:15" ht="60" customHeight="1" x14ac:dyDescent="0.25">
      <c r="B188" s="115"/>
      <c r="C188" s="116"/>
      <c r="D188" s="117"/>
      <c r="E188" s="100" t="s">
        <v>364</v>
      </c>
      <c r="F188" s="101" t="s">
        <v>365</v>
      </c>
      <c r="G188" s="38" t="s">
        <v>21</v>
      </c>
      <c r="H188" s="39">
        <v>100</v>
      </c>
      <c r="J188" s="119"/>
      <c r="K188" s="98"/>
      <c r="M188" s="76">
        <v>0.99199999999999999</v>
      </c>
      <c r="O188" s="61" t="s">
        <v>584</v>
      </c>
    </row>
    <row r="189" spans="2:15" ht="60" customHeight="1" x14ac:dyDescent="0.25">
      <c r="B189" s="115"/>
      <c r="C189" s="116"/>
      <c r="D189" s="117"/>
      <c r="E189" s="100" t="s">
        <v>366</v>
      </c>
      <c r="F189" s="101" t="s">
        <v>367</v>
      </c>
      <c r="G189" s="38" t="s">
        <v>21</v>
      </c>
      <c r="H189" s="39">
        <v>100</v>
      </c>
      <c r="J189" s="119"/>
      <c r="K189" s="98"/>
      <c r="M189" s="76">
        <v>1</v>
      </c>
      <c r="O189" s="61" t="s">
        <v>520</v>
      </c>
    </row>
    <row r="190" spans="2:15" ht="60" customHeight="1" x14ac:dyDescent="0.25">
      <c r="B190" s="115"/>
      <c r="C190" s="116"/>
      <c r="D190" s="117"/>
      <c r="E190" s="116" t="s">
        <v>368</v>
      </c>
      <c r="F190" s="101" t="s">
        <v>369</v>
      </c>
      <c r="G190" s="38" t="s">
        <v>21</v>
      </c>
      <c r="H190" s="39">
        <v>100</v>
      </c>
      <c r="J190" s="119"/>
      <c r="K190" s="107"/>
      <c r="M190" s="76">
        <v>1</v>
      </c>
      <c r="O190" s="61" t="s">
        <v>585</v>
      </c>
    </row>
    <row r="191" spans="2:15" ht="60" customHeight="1" x14ac:dyDescent="0.25">
      <c r="B191" s="115"/>
      <c r="C191" s="116"/>
      <c r="D191" s="117"/>
      <c r="E191" s="116"/>
      <c r="F191" s="101" t="s">
        <v>370</v>
      </c>
      <c r="G191" s="38" t="s">
        <v>21</v>
      </c>
      <c r="H191" s="39">
        <v>100</v>
      </c>
      <c r="J191" s="120"/>
      <c r="K191" s="107"/>
      <c r="M191" s="76">
        <v>1</v>
      </c>
      <c r="O191" s="61" t="s">
        <v>586</v>
      </c>
    </row>
    <row r="192" spans="2:15" x14ac:dyDescent="0.25">
      <c r="B192" s="108" t="s">
        <v>381</v>
      </c>
      <c r="C192" s="109"/>
      <c r="D192" s="109"/>
      <c r="E192" s="109"/>
      <c r="F192" s="109"/>
      <c r="G192" s="109"/>
      <c r="H192" s="41"/>
      <c r="J192" s="42"/>
      <c r="K192" s="43"/>
      <c r="M192" s="77"/>
      <c r="O192" s="59"/>
    </row>
    <row r="193" spans="2:15" ht="60" customHeight="1" thickBot="1" x14ac:dyDescent="0.3">
      <c r="B193" s="99" t="s">
        <v>371</v>
      </c>
      <c r="C193" s="100" t="s">
        <v>16</v>
      </c>
      <c r="D193" s="101" t="s">
        <v>114</v>
      </c>
      <c r="E193" s="100" t="s">
        <v>372</v>
      </c>
      <c r="F193" s="101" t="s">
        <v>373</v>
      </c>
      <c r="G193" s="38" t="s">
        <v>21</v>
      </c>
      <c r="H193" s="39">
        <v>100</v>
      </c>
      <c r="J193" s="45" t="s">
        <v>380</v>
      </c>
      <c r="K193" s="46"/>
      <c r="M193" s="76">
        <v>1</v>
      </c>
      <c r="O193" s="61" t="s">
        <v>587</v>
      </c>
    </row>
    <row r="194" spans="2:15" ht="15.75" thickBot="1" x14ac:dyDescent="0.3">
      <c r="B194" s="110" t="s">
        <v>381</v>
      </c>
      <c r="C194" s="111"/>
      <c r="D194" s="111"/>
      <c r="E194" s="111"/>
      <c r="F194" s="111"/>
      <c r="G194" s="111"/>
      <c r="H194" s="47"/>
      <c r="M194" s="78"/>
      <c r="O194" s="60"/>
    </row>
    <row r="195" spans="2:15" x14ac:dyDescent="0.25">
      <c r="O195" s="55"/>
    </row>
    <row r="196" spans="2:15" x14ac:dyDescent="0.25">
      <c r="B196" s="54" t="s">
        <v>588</v>
      </c>
      <c r="M196" s="79"/>
      <c r="O196" s="55"/>
    </row>
    <row r="197" spans="2:15" x14ac:dyDescent="0.25">
      <c r="M197" s="80"/>
      <c r="O197" s="55"/>
    </row>
    <row r="198" spans="2:15" ht="15.75" x14ac:dyDescent="0.25">
      <c r="B198" s="48" t="s">
        <v>388</v>
      </c>
      <c r="M198" s="81"/>
      <c r="O198" s="55"/>
    </row>
    <row r="199" spans="2:15" x14ac:dyDescent="0.25">
      <c r="B199" s="49" t="s">
        <v>389</v>
      </c>
      <c r="O199" s="55"/>
    </row>
    <row r="200" spans="2:15" x14ac:dyDescent="0.25">
      <c r="B200" s="49" t="s">
        <v>390</v>
      </c>
      <c r="O200" s="55"/>
    </row>
    <row r="201" spans="2:15" x14ac:dyDescent="0.25">
      <c r="B201" s="50"/>
      <c r="O201" s="55"/>
    </row>
    <row r="202" spans="2:15" x14ac:dyDescent="0.2">
      <c r="B202" s="51" t="s">
        <v>387</v>
      </c>
      <c r="O202" s="55"/>
    </row>
    <row r="203" spans="2:15" x14ac:dyDescent="0.2">
      <c r="B203" s="51" t="s">
        <v>380</v>
      </c>
      <c r="O203" s="55"/>
    </row>
    <row r="204" spans="2:15" x14ac:dyDescent="0.2">
      <c r="B204" s="51" t="s">
        <v>391</v>
      </c>
      <c r="O204" s="55"/>
    </row>
    <row r="205" spans="2:15" x14ac:dyDescent="0.2">
      <c r="B205" s="51" t="s">
        <v>392</v>
      </c>
      <c r="O205" s="55"/>
    </row>
    <row r="206" spans="2:15" x14ac:dyDescent="0.2">
      <c r="B206" s="51" t="s">
        <v>393</v>
      </c>
      <c r="O206" s="55"/>
    </row>
    <row r="207" spans="2:15" x14ac:dyDescent="0.2">
      <c r="B207" s="51" t="s">
        <v>394</v>
      </c>
      <c r="O207" s="55"/>
    </row>
    <row r="208" spans="2:15" x14ac:dyDescent="0.2">
      <c r="B208" s="51" t="s">
        <v>395</v>
      </c>
      <c r="O208" s="55"/>
    </row>
    <row r="209" spans="2:15" x14ac:dyDescent="0.2">
      <c r="B209" s="51" t="s">
        <v>396</v>
      </c>
      <c r="O209" s="55"/>
    </row>
    <row r="210" spans="2:15" x14ac:dyDescent="0.2">
      <c r="B210" s="51" t="s">
        <v>397</v>
      </c>
      <c r="O210" s="55"/>
    </row>
    <row r="211" spans="2:15" x14ac:dyDescent="0.2">
      <c r="B211" s="51" t="s">
        <v>382</v>
      </c>
      <c r="O211" s="55"/>
    </row>
    <row r="212" spans="2:15" x14ac:dyDescent="0.2">
      <c r="B212" s="51" t="s">
        <v>398</v>
      </c>
      <c r="O212" s="55"/>
    </row>
    <row r="213" spans="2:15" x14ac:dyDescent="0.2">
      <c r="B213" s="51" t="s">
        <v>399</v>
      </c>
      <c r="O213" s="55"/>
    </row>
  </sheetData>
  <mergeCells count="198">
    <mergeCell ref="B2:H2"/>
    <mergeCell ref="B4:D4"/>
    <mergeCell ref="E4:H4"/>
    <mergeCell ref="J4:K4"/>
    <mergeCell ref="M4:O4"/>
    <mergeCell ref="E14:E15"/>
    <mergeCell ref="K14:K15"/>
    <mergeCell ref="C18:C19"/>
    <mergeCell ref="D18:D19"/>
    <mergeCell ref="E18:E19"/>
    <mergeCell ref="K18:K19"/>
    <mergeCell ref="F6:H6"/>
    <mergeCell ref="J6:K6"/>
    <mergeCell ref="B7:B20"/>
    <mergeCell ref="C7:C17"/>
    <mergeCell ref="D7:D17"/>
    <mergeCell ref="J7:J20"/>
    <mergeCell ref="E8:E9"/>
    <mergeCell ref="K8:K9"/>
    <mergeCell ref="E11:E13"/>
    <mergeCell ref="K11:K13"/>
    <mergeCell ref="K26:K27"/>
    <mergeCell ref="C29:C30"/>
    <mergeCell ref="B32:G32"/>
    <mergeCell ref="B33:B39"/>
    <mergeCell ref="C33:C34"/>
    <mergeCell ref="J33:J39"/>
    <mergeCell ref="C38:C39"/>
    <mergeCell ref="B21:G21"/>
    <mergeCell ref="B22:B31"/>
    <mergeCell ref="C22:C23"/>
    <mergeCell ref="J22:J31"/>
    <mergeCell ref="C24:C25"/>
    <mergeCell ref="C26:C28"/>
    <mergeCell ref="D26:D27"/>
    <mergeCell ref="E26:E27"/>
    <mergeCell ref="K41:K42"/>
    <mergeCell ref="E43:E45"/>
    <mergeCell ref="K43:K45"/>
    <mergeCell ref="D47:D50"/>
    <mergeCell ref="E47:E48"/>
    <mergeCell ref="K47:K48"/>
    <mergeCell ref="E49:E50"/>
    <mergeCell ref="K49:K50"/>
    <mergeCell ref="B40:G40"/>
    <mergeCell ref="B41:B50"/>
    <mergeCell ref="C41:C50"/>
    <mergeCell ref="D41:D46"/>
    <mergeCell ref="E41:E42"/>
    <mergeCell ref="J41:J50"/>
    <mergeCell ref="B57:B65"/>
    <mergeCell ref="J57:J65"/>
    <mergeCell ref="C58:C59"/>
    <mergeCell ref="D58:D59"/>
    <mergeCell ref="C60:C64"/>
    <mergeCell ref="D61:D62"/>
    <mergeCell ref="D63:D64"/>
    <mergeCell ref="B51:G51"/>
    <mergeCell ref="B52:B55"/>
    <mergeCell ref="J52:J55"/>
    <mergeCell ref="C53:C55"/>
    <mergeCell ref="D53:D55"/>
    <mergeCell ref="B56:G56"/>
    <mergeCell ref="K80:K82"/>
    <mergeCell ref="B71:G71"/>
    <mergeCell ref="B72:B77"/>
    <mergeCell ref="J72:J77"/>
    <mergeCell ref="C73:C75"/>
    <mergeCell ref="D73:D75"/>
    <mergeCell ref="B78:G78"/>
    <mergeCell ref="B66:G66"/>
    <mergeCell ref="B67:B70"/>
    <mergeCell ref="C67:C68"/>
    <mergeCell ref="D67:D68"/>
    <mergeCell ref="J67:J70"/>
    <mergeCell ref="C69:C70"/>
    <mergeCell ref="B83:G83"/>
    <mergeCell ref="B84:B85"/>
    <mergeCell ref="C84:C85"/>
    <mergeCell ref="D84:D85"/>
    <mergeCell ref="E84:E85"/>
    <mergeCell ref="J84:J85"/>
    <mergeCell ref="B79:B82"/>
    <mergeCell ref="C79:C82"/>
    <mergeCell ref="D79:D82"/>
    <mergeCell ref="J79:J82"/>
    <mergeCell ref="E80:E82"/>
    <mergeCell ref="K84:K85"/>
    <mergeCell ref="B86:G86"/>
    <mergeCell ref="B87:B107"/>
    <mergeCell ref="J87:J107"/>
    <mergeCell ref="C89:C92"/>
    <mergeCell ref="D90:D91"/>
    <mergeCell ref="C94:C98"/>
    <mergeCell ref="E103:E104"/>
    <mergeCell ref="K103:K104"/>
    <mergeCell ref="D94:D95"/>
    <mergeCell ref="F94:F95"/>
    <mergeCell ref="D96:D98"/>
    <mergeCell ref="E97:E98"/>
    <mergeCell ref="K97:K98"/>
    <mergeCell ref="D99:D100"/>
    <mergeCell ref="E100:E101"/>
    <mergeCell ref="K100:K101"/>
    <mergeCell ref="D101:D107"/>
    <mergeCell ref="E105:E107"/>
    <mergeCell ref="K105:K107"/>
    <mergeCell ref="B108:G108"/>
    <mergeCell ref="B109:B113"/>
    <mergeCell ref="C109:C113"/>
    <mergeCell ref="D109:D113"/>
    <mergeCell ref="J109:J113"/>
    <mergeCell ref="E110:E111"/>
    <mergeCell ref="K110:K111"/>
    <mergeCell ref="E112:E113"/>
    <mergeCell ref="C99:C107"/>
    <mergeCell ref="B118:G118"/>
    <mergeCell ref="B119:B120"/>
    <mergeCell ref="C119:C120"/>
    <mergeCell ref="D119:D120"/>
    <mergeCell ref="J119:J120"/>
    <mergeCell ref="B121:G121"/>
    <mergeCell ref="K112:K113"/>
    <mergeCell ref="B114:G114"/>
    <mergeCell ref="B115:B117"/>
    <mergeCell ref="C115:C117"/>
    <mergeCell ref="D115:D117"/>
    <mergeCell ref="J115:J117"/>
    <mergeCell ref="B122:B124"/>
    <mergeCell ref="C122:C124"/>
    <mergeCell ref="D122:D124"/>
    <mergeCell ref="J122:J124"/>
    <mergeCell ref="B125:G125"/>
    <mergeCell ref="B126:B136"/>
    <mergeCell ref="C126:C136"/>
    <mergeCell ref="D126:D136"/>
    <mergeCell ref="J126:J136"/>
    <mergeCell ref="E127:E129"/>
    <mergeCell ref="B138:B141"/>
    <mergeCell ref="C138:C141"/>
    <mergeCell ref="D138:D141"/>
    <mergeCell ref="J138:J141"/>
    <mergeCell ref="E139:E141"/>
    <mergeCell ref="K139:K141"/>
    <mergeCell ref="K127:K129"/>
    <mergeCell ref="E132:E134"/>
    <mergeCell ref="K132:K134"/>
    <mergeCell ref="E135:E136"/>
    <mergeCell ref="K135:K136"/>
    <mergeCell ref="B137:G137"/>
    <mergeCell ref="B149:G149"/>
    <mergeCell ref="B150:B155"/>
    <mergeCell ref="C150:C151"/>
    <mergeCell ref="D150:D151"/>
    <mergeCell ref="J150:J155"/>
    <mergeCell ref="C152:C154"/>
    <mergeCell ref="D152:D154"/>
    <mergeCell ref="B142:G142"/>
    <mergeCell ref="B143:B148"/>
    <mergeCell ref="C143:C144"/>
    <mergeCell ref="D143:D144"/>
    <mergeCell ref="J143:J148"/>
    <mergeCell ref="C145:C147"/>
    <mergeCell ref="D145:D147"/>
    <mergeCell ref="B156:G156"/>
    <mergeCell ref="B157:B165"/>
    <mergeCell ref="C157:C160"/>
    <mergeCell ref="D157:D160"/>
    <mergeCell ref="J157:J165"/>
    <mergeCell ref="C161:C162"/>
    <mergeCell ref="D161:D162"/>
    <mergeCell ref="C163:C165"/>
    <mergeCell ref="D163:D165"/>
    <mergeCell ref="K167:K169"/>
    <mergeCell ref="D170:D177"/>
    <mergeCell ref="E170:E171"/>
    <mergeCell ref="K170:K171"/>
    <mergeCell ref="E172:E175"/>
    <mergeCell ref="K172:K175"/>
    <mergeCell ref="E176:E177"/>
    <mergeCell ref="K176:K177"/>
    <mergeCell ref="B166:G166"/>
    <mergeCell ref="B167:B177"/>
    <mergeCell ref="C167:C177"/>
    <mergeCell ref="D167:D169"/>
    <mergeCell ref="E167:E169"/>
    <mergeCell ref="J167:J177"/>
    <mergeCell ref="K190:K191"/>
    <mergeCell ref="B192:G192"/>
    <mergeCell ref="B194:G194"/>
    <mergeCell ref="B178:G178"/>
    <mergeCell ref="B179:B191"/>
    <mergeCell ref="C179:C191"/>
    <mergeCell ref="D179:D180"/>
    <mergeCell ref="J179:J191"/>
    <mergeCell ref="D181:D183"/>
    <mergeCell ref="D186:D191"/>
    <mergeCell ref="E190:E191"/>
  </mergeCells>
  <printOptions horizontalCentered="1"/>
  <pageMargins left="0" right="0" top="0.39370078740157483" bottom="0.39370078740157483" header="0" footer="0.19685039370078741"/>
  <pageSetup paperSize="3" scale="44" fitToHeight="0" orientation="landscape" r:id="rId1"/>
  <headerFooter>
    <oddFooter>&amp;R&amp;"-,Negrita"&amp;12&amp;P</oddFooter>
  </headerFooter>
  <rowBreaks count="6" manualBreakCount="6">
    <brk id="32" max="16383" man="1"/>
    <brk id="56" max="16383" man="1"/>
    <brk id="86" max="16383" man="1"/>
    <brk id="108" max="16383" man="1"/>
    <brk id="142" max="16383" man="1"/>
    <brk id="16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5745B-3528-42AF-BAD1-F27BE30307E8}">
  <sheetPr>
    <tabColor rgb="FF002060"/>
    <pageSetUpPr fitToPage="1"/>
  </sheetPr>
  <dimension ref="A1:F34"/>
  <sheetViews>
    <sheetView showGridLines="0" view="pageBreakPreview" zoomScale="85" zoomScaleNormal="80" zoomScaleSheetLayoutView="85" workbookViewId="0">
      <selection sqref="A1:F1"/>
    </sheetView>
  </sheetViews>
  <sheetFormatPr baseColWidth="10" defaultRowHeight="15" customHeight="1" x14ac:dyDescent="0.25"/>
  <cols>
    <col min="1" max="1" width="72" style="1" customWidth="1"/>
    <col min="2" max="3" width="20.7109375" style="2" customWidth="1"/>
    <col min="4" max="4" width="1.7109375" style="2" customWidth="1"/>
    <col min="5" max="6" width="20.7109375" style="74" customWidth="1"/>
    <col min="7" max="16384" width="11.42578125" style="2"/>
  </cols>
  <sheetData>
    <row r="1" spans="1:6" ht="29.25" customHeight="1" thickBot="1" x14ac:dyDescent="0.3">
      <c r="A1" s="142" t="s">
        <v>0</v>
      </c>
      <c r="B1" s="143"/>
      <c r="C1" s="143"/>
      <c r="D1" s="143"/>
      <c r="E1" s="143"/>
      <c r="F1" s="144"/>
    </row>
    <row r="2" spans="1:6" ht="5.0999999999999996" customHeight="1" thickBot="1" x14ac:dyDescent="0.3">
      <c r="A2" s="5"/>
      <c r="E2" s="72"/>
      <c r="F2" s="72"/>
    </row>
    <row r="3" spans="1:6" ht="21.75" customHeight="1" thickBot="1" x14ac:dyDescent="0.3">
      <c r="A3" s="145" t="s">
        <v>1</v>
      </c>
      <c r="B3" s="146"/>
      <c r="C3" s="147"/>
      <c r="E3" s="139" t="s">
        <v>429</v>
      </c>
      <c r="F3" s="141"/>
    </row>
    <row r="4" spans="1:6" ht="5.0999999999999996" customHeight="1" thickBot="1" x14ac:dyDescent="0.3">
      <c r="A4" s="5"/>
      <c r="B4" s="53"/>
      <c r="C4" s="65"/>
      <c r="E4" s="73"/>
      <c r="F4" s="73"/>
    </row>
    <row r="5" spans="1:6" ht="20.100000000000001" customHeight="1" thickBot="1" x14ac:dyDescent="0.3">
      <c r="A5" s="10" t="s">
        <v>9</v>
      </c>
      <c r="B5" s="67" t="s">
        <v>419</v>
      </c>
      <c r="C5" s="68" t="s">
        <v>420</v>
      </c>
      <c r="E5" s="91" t="s">
        <v>427</v>
      </c>
      <c r="F5" s="90" t="s">
        <v>430</v>
      </c>
    </row>
    <row r="6" spans="1:6" s="64" customFormat="1" ht="18" customHeight="1" x14ac:dyDescent="0.25">
      <c r="A6" s="82" t="s">
        <v>415</v>
      </c>
      <c r="B6" s="83">
        <f>+COUNTA(#REF!)</f>
        <v>1</v>
      </c>
      <c r="C6" s="84">
        <f>+COUNTA(#REF!)</f>
        <v>1</v>
      </c>
      <c r="D6" s="66"/>
      <c r="E6" s="92">
        <v>1</v>
      </c>
      <c r="F6" s="94" t="e">
        <f>+AVERAGE(#REF!)</f>
        <v>#REF!</v>
      </c>
    </row>
    <row r="7" spans="1:6" s="64" customFormat="1" ht="18" customHeight="1" x14ac:dyDescent="0.25">
      <c r="A7" s="82" t="s">
        <v>53</v>
      </c>
      <c r="B7" s="83">
        <f>+COUNTA(#REF!)</f>
        <v>1</v>
      </c>
      <c r="C7" s="84">
        <f>+COUNTA(#REF!)</f>
        <v>1</v>
      </c>
      <c r="D7" s="66"/>
      <c r="E7" s="92">
        <v>1</v>
      </c>
      <c r="F7" s="94" t="e">
        <f>AVERAGE(#REF!)</f>
        <v>#REF!</v>
      </c>
    </row>
    <row r="8" spans="1:6" s="64" customFormat="1" ht="18" customHeight="1" x14ac:dyDescent="0.25">
      <c r="A8" s="82" t="s">
        <v>82</v>
      </c>
      <c r="B8" s="83">
        <f>+COUNTA(#REF!)</f>
        <v>1</v>
      </c>
      <c r="C8" s="84">
        <f>+COUNTA(#REF!)</f>
        <v>1</v>
      </c>
      <c r="D8" s="66"/>
      <c r="E8" s="92">
        <v>1</v>
      </c>
      <c r="F8" s="94" t="e">
        <f>AVERAGE(#REF!)</f>
        <v>#REF!</v>
      </c>
    </row>
    <row r="9" spans="1:6" s="64" customFormat="1" ht="18" customHeight="1" x14ac:dyDescent="0.25">
      <c r="A9" s="82" t="s">
        <v>101</v>
      </c>
      <c r="B9" s="83">
        <f>+COUNTA(#REF!)</f>
        <v>1</v>
      </c>
      <c r="C9" s="84">
        <f>+COUNTA(#REF!)</f>
        <v>1</v>
      </c>
      <c r="D9" s="66"/>
      <c r="E9" s="92">
        <v>1</v>
      </c>
      <c r="F9" s="94" t="e">
        <f>AVERAGE(#REF!)</f>
        <v>#REF!</v>
      </c>
    </row>
    <row r="10" spans="1:6" s="64" customFormat="1" ht="18" customHeight="1" x14ac:dyDescent="0.25">
      <c r="A10" s="82" t="s">
        <v>121</v>
      </c>
      <c r="B10" s="83">
        <f>+COUNTA(#REF!)</f>
        <v>1</v>
      </c>
      <c r="C10" s="84">
        <f>+COUNTA(#REF!)</f>
        <v>1</v>
      </c>
      <c r="D10" s="66"/>
      <c r="E10" s="92">
        <v>1</v>
      </c>
      <c r="F10" s="94" t="e">
        <f>AVERAGE(#REF!)</f>
        <v>#REF!</v>
      </c>
    </row>
    <row r="11" spans="1:6" s="64" customFormat="1" ht="18" customHeight="1" x14ac:dyDescent="0.25">
      <c r="A11" s="82" t="s">
        <v>130</v>
      </c>
      <c r="B11" s="83">
        <f>+COUNTA(#REF!)</f>
        <v>1</v>
      </c>
      <c r="C11" s="84">
        <f>+COUNTA(#REF!)</f>
        <v>1</v>
      </c>
      <c r="D11" s="66"/>
      <c r="E11" s="92">
        <v>1</v>
      </c>
      <c r="F11" s="94" t="e">
        <f>AVERAGE(#REF!)</f>
        <v>#REF!</v>
      </c>
    </row>
    <row r="12" spans="1:6" s="64" customFormat="1" ht="18" customHeight="1" x14ac:dyDescent="0.25">
      <c r="A12" s="82" t="s">
        <v>152</v>
      </c>
      <c r="B12" s="83">
        <f>+COUNTA(#REF!)</f>
        <v>1</v>
      </c>
      <c r="C12" s="84">
        <f>+COUNTA(#REF!)</f>
        <v>1</v>
      </c>
      <c r="D12" s="66"/>
      <c r="E12" s="92">
        <v>1</v>
      </c>
      <c r="F12" s="94" t="e">
        <f>AVERAGE(#REF!)</f>
        <v>#REF!</v>
      </c>
    </row>
    <row r="13" spans="1:6" s="64" customFormat="1" ht="18" customHeight="1" x14ac:dyDescent="0.25">
      <c r="A13" s="82" t="s">
        <v>162</v>
      </c>
      <c r="B13" s="83">
        <f>+COUNTA(#REF!)</f>
        <v>1</v>
      </c>
      <c r="C13" s="84">
        <f>+COUNTA(#REF!)</f>
        <v>1</v>
      </c>
      <c r="D13" s="66"/>
      <c r="E13" s="92">
        <v>1</v>
      </c>
      <c r="F13" s="94" t="e">
        <f>AVERAGE(#REF!)</f>
        <v>#REF!</v>
      </c>
    </row>
    <row r="14" spans="1:6" s="64" customFormat="1" ht="18" customHeight="1" x14ac:dyDescent="0.25">
      <c r="A14" s="82" t="s">
        <v>181</v>
      </c>
      <c r="B14" s="83">
        <f>+COUNTA(#REF!)</f>
        <v>1</v>
      </c>
      <c r="C14" s="84">
        <f>+COUNTA(#REF!)</f>
        <v>1</v>
      </c>
      <c r="D14" s="66"/>
      <c r="E14" s="92">
        <v>1</v>
      </c>
      <c r="F14" s="94" t="e">
        <f>AVERAGE(#REF!)</f>
        <v>#REF!</v>
      </c>
    </row>
    <row r="15" spans="1:6" s="64" customFormat="1" ht="18" customHeight="1" x14ac:dyDescent="0.25">
      <c r="A15" s="82" t="s">
        <v>188</v>
      </c>
      <c r="B15" s="83">
        <f>+COUNTA(#REF!)</f>
        <v>1</v>
      </c>
      <c r="C15" s="84">
        <f>+COUNTA(#REF!)</f>
        <v>1</v>
      </c>
      <c r="D15" s="66"/>
      <c r="E15" s="92">
        <v>1</v>
      </c>
      <c r="F15" s="94" t="e">
        <f>AVERAGE(#REF!)</f>
        <v>#REF!</v>
      </c>
    </row>
    <row r="16" spans="1:6" s="64" customFormat="1" ht="18" customHeight="1" x14ac:dyDescent="0.25">
      <c r="A16" s="82" t="s">
        <v>192</v>
      </c>
      <c r="B16" s="83">
        <f>+COUNTA(#REF!)</f>
        <v>1</v>
      </c>
      <c r="C16" s="84">
        <f>+COUNTA(#REF!)</f>
        <v>1</v>
      </c>
      <c r="D16" s="66"/>
      <c r="E16" s="92">
        <v>1</v>
      </c>
      <c r="F16" s="94" t="e">
        <f>AVERAGE(#REF!)</f>
        <v>#REF!</v>
      </c>
    </row>
    <row r="17" spans="1:6" s="64" customFormat="1" ht="18" customHeight="1" x14ac:dyDescent="0.25">
      <c r="A17" s="82" t="s">
        <v>241</v>
      </c>
      <c r="B17" s="83">
        <f>+COUNTA(#REF!)</f>
        <v>1</v>
      </c>
      <c r="C17" s="84">
        <f>+COUNTA(#REF!)</f>
        <v>1</v>
      </c>
      <c r="D17" s="66"/>
      <c r="E17" s="92">
        <v>1</v>
      </c>
      <c r="F17" s="94" t="e">
        <f>AVERAGE(#REF!)</f>
        <v>#REF!</v>
      </c>
    </row>
    <row r="18" spans="1:6" s="64" customFormat="1" ht="18" customHeight="1" x14ac:dyDescent="0.25">
      <c r="A18" s="82" t="s">
        <v>250</v>
      </c>
      <c r="B18" s="83">
        <f>+COUNTA(#REF!)</f>
        <v>1</v>
      </c>
      <c r="C18" s="84">
        <f>+COUNTA(#REF!)</f>
        <v>1</v>
      </c>
      <c r="D18" s="66"/>
      <c r="E18" s="92">
        <v>1</v>
      </c>
      <c r="F18" s="94" t="e">
        <f>AVERAGE(#REF!)</f>
        <v>#REF!</v>
      </c>
    </row>
    <row r="19" spans="1:6" s="64" customFormat="1" ht="18" customHeight="1" x14ac:dyDescent="0.25">
      <c r="A19" s="82" t="s">
        <v>425</v>
      </c>
      <c r="B19" s="83">
        <f>+COUNTA(#REF!)</f>
        <v>1</v>
      </c>
      <c r="C19" s="84">
        <f>+COUNTA(#REF!)</f>
        <v>1</v>
      </c>
      <c r="D19" s="66"/>
      <c r="E19" s="92">
        <v>1</v>
      </c>
      <c r="F19" s="94" t="e">
        <f>AVERAGE(#REF!)</f>
        <v>#REF!</v>
      </c>
    </row>
    <row r="20" spans="1:6" s="64" customFormat="1" ht="18" customHeight="1" x14ac:dyDescent="0.25">
      <c r="A20" s="82" t="s">
        <v>262</v>
      </c>
      <c r="B20" s="83">
        <f>+COUNTA(#REF!)</f>
        <v>1</v>
      </c>
      <c r="C20" s="84">
        <f>+COUNTA(#REF!)</f>
        <v>1</v>
      </c>
      <c r="D20" s="66"/>
      <c r="E20" s="92">
        <v>1</v>
      </c>
      <c r="F20" s="94" t="e">
        <f>AVERAGE(#REF!)</f>
        <v>#REF!</v>
      </c>
    </row>
    <row r="21" spans="1:6" s="64" customFormat="1" ht="18" customHeight="1" x14ac:dyDescent="0.25">
      <c r="A21" s="82" t="s">
        <v>269</v>
      </c>
      <c r="B21" s="83">
        <f>+COUNTA(#REF!)</f>
        <v>1</v>
      </c>
      <c r="C21" s="84">
        <f>+COUNTA(#REF!)</f>
        <v>1</v>
      </c>
      <c r="D21" s="66"/>
      <c r="E21" s="92">
        <v>1</v>
      </c>
      <c r="F21" s="94" t="e">
        <f>AVERAGE(#REF!)</f>
        <v>#REF!</v>
      </c>
    </row>
    <row r="22" spans="1:6" s="64" customFormat="1" ht="18" customHeight="1" x14ac:dyDescent="0.25">
      <c r="A22" s="82" t="s">
        <v>286</v>
      </c>
      <c r="B22" s="83">
        <f>+COUNTA(#REF!)</f>
        <v>1</v>
      </c>
      <c r="C22" s="84">
        <f>+COUNTA(#REF!)</f>
        <v>1</v>
      </c>
      <c r="D22" s="66"/>
      <c r="E22" s="92">
        <v>1</v>
      </c>
      <c r="F22" s="94" t="e">
        <f>AVERAGE(#REF!)</f>
        <v>#REF!</v>
      </c>
    </row>
    <row r="23" spans="1:6" s="64" customFormat="1" ht="18" customHeight="1" x14ac:dyDescent="0.25">
      <c r="A23" s="82" t="s">
        <v>293</v>
      </c>
      <c r="B23" s="83">
        <f>+COUNTA(#REF!)</f>
        <v>1</v>
      </c>
      <c r="C23" s="84">
        <f>+COUNTA(#REF!)</f>
        <v>1</v>
      </c>
      <c r="D23" s="66"/>
      <c r="E23" s="92">
        <v>1</v>
      </c>
      <c r="F23" s="94" t="e">
        <f>AVERAGE(#REF!)</f>
        <v>#REF!</v>
      </c>
    </row>
    <row r="24" spans="1:6" s="64" customFormat="1" ht="18" customHeight="1" x14ac:dyDescent="0.25">
      <c r="A24" s="82" t="s">
        <v>307</v>
      </c>
      <c r="B24" s="83">
        <f>+COUNTA(#REF!)</f>
        <v>1</v>
      </c>
      <c r="C24" s="84">
        <f>+COUNTA(#REF!)</f>
        <v>1</v>
      </c>
      <c r="D24" s="66"/>
      <c r="E24" s="92">
        <v>1</v>
      </c>
      <c r="F24" s="94" t="e">
        <f>AVERAGE(#REF!)</f>
        <v>#REF!</v>
      </c>
    </row>
    <row r="25" spans="1:6" s="64" customFormat="1" ht="18" customHeight="1" x14ac:dyDescent="0.25">
      <c r="A25" s="82" t="s">
        <v>311</v>
      </c>
      <c r="B25" s="83">
        <f>+COUNTA(#REF!)</f>
        <v>1</v>
      </c>
      <c r="C25" s="84">
        <f>+COUNTA(#REF!)</f>
        <v>1</v>
      </c>
      <c r="D25" s="66"/>
      <c r="E25" s="92">
        <v>1</v>
      </c>
      <c r="F25" s="94" t="e">
        <f>AVERAGE(#REF!)</f>
        <v>#REF!</v>
      </c>
    </row>
    <row r="26" spans="1:6" s="64" customFormat="1" ht="18" customHeight="1" x14ac:dyDescent="0.25">
      <c r="A26" s="82" t="s">
        <v>322</v>
      </c>
      <c r="B26" s="83">
        <f>+COUNTA(#REF!)</f>
        <v>1</v>
      </c>
      <c r="C26" s="84">
        <f>+COUNTA(#REF!)</f>
        <v>1</v>
      </c>
      <c r="D26" s="66"/>
      <c r="E26" s="92">
        <v>1</v>
      </c>
      <c r="F26" s="94" t="e">
        <f>AVERAGE(#REF!)</f>
        <v>#REF!</v>
      </c>
    </row>
    <row r="27" spans="1:6" s="64" customFormat="1" ht="18" customHeight="1" x14ac:dyDescent="0.25">
      <c r="A27" s="82" t="s">
        <v>340</v>
      </c>
      <c r="B27" s="83">
        <f>+COUNTA(#REF!)</f>
        <v>1</v>
      </c>
      <c r="C27" s="84">
        <f>+COUNTA(#REF!)</f>
        <v>1</v>
      </c>
      <c r="D27" s="66"/>
      <c r="E27" s="92">
        <v>1</v>
      </c>
      <c r="F27" s="94" t="e">
        <f>AVERAGE(#REF!)</f>
        <v>#REF!</v>
      </c>
    </row>
    <row r="28" spans="1:6" s="64" customFormat="1" ht="18" customHeight="1" thickBot="1" x14ac:dyDescent="0.3">
      <c r="A28" s="85" t="s">
        <v>371</v>
      </c>
      <c r="B28" s="86">
        <f>+COUNTA(#REF!)</f>
        <v>1</v>
      </c>
      <c r="C28" s="87">
        <f>+COUNTA(#REF!)</f>
        <v>1</v>
      </c>
      <c r="D28" s="66"/>
      <c r="E28" s="93">
        <v>1</v>
      </c>
      <c r="F28" s="95" t="e">
        <f>AVERAGE(#REF!)</f>
        <v>#REF!</v>
      </c>
    </row>
    <row r="29" spans="1:6" s="18" customFormat="1" ht="5.0999999999999996" customHeight="1" thickBot="1" x14ac:dyDescent="0.3">
      <c r="A29" s="63"/>
      <c r="E29" s="74"/>
      <c r="F29" s="74"/>
    </row>
    <row r="30" spans="1:6" s="71" customFormat="1" ht="26.25" customHeight="1" thickBot="1" x14ac:dyDescent="0.3">
      <c r="A30" s="89" t="s">
        <v>428</v>
      </c>
      <c r="B30" s="69">
        <f>+SUM(B6:B28)</f>
        <v>23</v>
      </c>
      <c r="C30" s="70">
        <f>+SUM(C6:C28)</f>
        <v>23</v>
      </c>
      <c r="E30" s="96">
        <v>1</v>
      </c>
      <c r="F30" s="88" t="e">
        <f>+AVERAGE(#REF!)</f>
        <v>#REF!</v>
      </c>
    </row>
    <row r="31" spans="1:6" s="18" customFormat="1" ht="8.1" customHeight="1" x14ac:dyDescent="0.25">
      <c r="A31" s="63"/>
      <c r="E31" s="74"/>
      <c r="F31" s="74"/>
    </row>
    <row r="32" spans="1:6" s="18" customFormat="1" ht="15" customHeight="1" x14ac:dyDescent="0.25">
      <c r="A32" s="54" t="s">
        <v>424</v>
      </c>
      <c r="B32" s="63"/>
      <c r="C32" s="63"/>
      <c r="D32" s="63"/>
      <c r="E32" s="63"/>
      <c r="F32" s="63"/>
    </row>
    <row r="33" spans="1:6" s="18" customFormat="1" ht="15" customHeight="1" x14ac:dyDescent="0.25">
      <c r="A33" s="63"/>
      <c r="B33" s="63"/>
      <c r="C33" s="63"/>
      <c r="D33" s="63"/>
      <c r="E33" s="63"/>
      <c r="F33" s="63"/>
    </row>
    <row r="34" spans="1:6" s="18" customFormat="1" ht="15" customHeight="1" x14ac:dyDescent="0.25">
      <c r="A34" s="63"/>
      <c r="B34" s="63"/>
      <c r="C34" s="63"/>
      <c r="D34" s="63"/>
      <c r="E34" s="63"/>
      <c r="F34" s="63"/>
    </row>
  </sheetData>
  <mergeCells count="3">
    <mergeCell ref="A1:F1"/>
    <mergeCell ref="A3:C3"/>
    <mergeCell ref="E3:F3"/>
  </mergeCells>
  <printOptions horizontalCentered="1"/>
  <pageMargins left="0" right="0" top="0.39370078740157483" bottom="0.39370078740157483" header="0" footer="0.19685039370078741"/>
  <pageSetup paperSize="121" scale="95" fitToHeight="0" orientation="landscape" r:id="rId1"/>
  <headerFooter>
    <oddFooter>&amp;R&amp;P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file>

<file path=customXml/item2.xml><?xml version="1.0" encoding="utf-8"?>
<ct:contentTypeSchema xmlns:ct="http://schemas.microsoft.com/office/2006/metadata/contentType" xmlns:ma="http://schemas.microsoft.com/office/2006/metadata/properties/metaAttributes" ct:_="" ma:_="" ma:contentTypeName="Documento" ma:contentTypeID="0x010100F44CB73277797B42B08EF72858A3C478" ma:contentTypeVersion="1" ma:contentTypeDescription="Crear nuevo documento." ma:contentTypeScope="" ma:versionID="42c87a5060d5cda2e1feda7335e48b5f">
  <xsd:schema xmlns:xsd="http://www.w3.org/2001/XMLSchema" xmlns:xs="http://www.w3.org/2001/XMLSchema" xmlns:p="http://schemas.microsoft.com/office/2006/metadata/properties" xmlns:ns1="http://schemas.microsoft.com/sharepoint/v3" targetNamespace="http://schemas.microsoft.com/office/2006/metadata/properties" ma:root="true" ma:fieldsID="760ede41615155a325c1643e9729e7c5"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8E19B7D7-870B-4626-B87A-7A1C109B187A}"/>
</file>

<file path=customXml/itemProps2.xml><?xml version="1.0" encoding="utf-8"?>
<ds:datastoreItem xmlns:ds="http://schemas.openxmlformats.org/officeDocument/2006/customXml" ds:itemID="{3A557A02-D20B-4506-BA29-F093E7F75D00}"/>
</file>

<file path=customXml/itemProps3.xml><?xml version="1.0" encoding="utf-8"?>
<ds:datastoreItem xmlns:ds="http://schemas.openxmlformats.org/officeDocument/2006/customXml" ds:itemID="{A0A48D23-C2BE-4B5B-AE87-B2880E1855BB}"/>
</file>

<file path=customXml/itemProps4.xml><?xml version="1.0" encoding="utf-8"?>
<ds:datastoreItem xmlns:ds="http://schemas.openxmlformats.org/officeDocument/2006/customXml" ds:itemID="{F3E8DD21-08CF-4B87-B127-9244F7B8EB7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PA2020 - MINCULTURA</vt:lpstr>
      <vt:lpstr>PA Cierre 2020</vt:lpstr>
      <vt:lpstr>Slide</vt:lpstr>
      <vt:lpstr>Slide!Área_de_impresión</vt:lpstr>
      <vt:lpstr>'PA Cierre 2020'!Títulos_a_imprimir</vt:lpstr>
      <vt:lpstr>'PA2020 - MINCULTURA'!Títulos_a_imprimir</vt:lpstr>
      <vt:lpstr>Slide!Títulos_a_imprimir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M</dc:creator>
  <cp:lastModifiedBy>Carlos Alberto Morales Castro</cp:lastModifiedBy>
  <cp:lastPrinted>2021-02-09T15:39:14Z</cp:lastPrinted>
  <dcterms:created xsi:type="dcterms:W3CDTF">2020-04-16T15:45:14Z</dcterms:created>
  <dcterms:modified xsi:type="dcterms:W3CDTF">2021-02-17T14:26:35Z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0x010100F44CB73277797B42B08EF72858A3C478</vt:lpwstr>
  </property>
  <property fmtid="{D5CDD505-2E9C-101B-9397-08002B2CF9AE}" pid="3" name="_dlc_DocIdItemGuid">
    <vt:lpwstr>5c4e1f59-97f4-4bae-826d-3b7c47bda946</vt:lpwstr>
  </property>
</Properties>
</file>