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C:\Users\etamayo\Documents\"/>
    </mc:Choice>
  </mc:AlternateContent>
  <xr:revisionPtr revIDLastSave="0" documentId="8_{0DBCCD26-2430-440C-92F2-F6B26D4BE4E1}" xr6:coauthVersionLast="47" xr6:coauthVersionMax="47" xr10:uidLastSave="{00000000-0000-0000-0000-000000000000}"/>
  <bookViews>
    <workbookView xWindow="-110" yWindow="-110" windowWidth="19420" windowHeight="10420" activeTab="1" xr2:uid="{00000000-000D-0000-FFFF-FFFF00000000}"/>
  </bookViews>
  <sheets>
    <sheet name="Cronograma Normativo" sheetId="1" r:id="rId1"/>
    <sheet name="Cronograma Necesidades 2023"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 r="E51" i="1" s="1"/>
  <c r="E52" i="1" l="1"/>
  <c r="F52" i="1"/>
  <c r="E40" i="1"/>
  <c r="F42" i="1"/>
  <c r="E43" i="1"/>
  <c r="E46" i="1"/>
  <c r="E50" i="1"/>
  <c r="F51" i="1"/>
  <c r="F39" i="1"/>
  <c r="E38" i="1"/>
  <c r="F46" i="1"/>
  <c r="F47" i="1"/>
  <c r="E48" i="1"/>
  <c r="E39" i="1"/>
  <c r="F43" i="1"/>
  <c r="E44" i="1"/>
  <c r="F50" i="1"/>
  <c r="F48" i="1"/>
  <c r="F38" i="1"/>
  <c r="F40" i="1"/>
  <c r="E42" i="1"/>
  <c r="F44" i="1"/>
  <c r="E47" i="1"/>
</calcChain>
</file>

<file path=xl/sharedStrings.xml><?xml version="1.0" encoding="utf-8"?>
<sst xmlns="http://schemas.openxmlformats.org/spreadsheetml/2006/main" count="166" uniqueCount="151">
  <si>
    <t>Ley 594 de 2000, Artículo 18°</t>
  </si>
  <si>
    <t>MARCO LEGAL</t>
  </si>
  <si>
    <t>LINEA DE FORMACIÓN</t>
  </si>
  <si>
    <t>CONDICIÓN</t>
  </si>
  <si>
    <t>Gestión Documental</t>
  </si>
  <si>
    <t xml:space="preserve"> </t>
  </si>
  <si>
    <t>Las entidades tienen la obligación de capacitar y actualizar a los funcionarios de archivo, en programas y áreas relacionadas con su labor.
El AGN propiciará y apoyará programas de formación programas de capacitación formal y no formal, desarrollados por instituciones educativas.</t>
  </si>
  <si>
    <t>Artículo 7° del Decreto Ley 1567 de 1998</t>
  </si>
  <si>
    <t>El Gobierno debe ejecutar programas de formación para los servidores públicos que garanticen la adecuada prevención, protección y atención a las mujeres victimas de la violencia.</t>
  </si>
  <si>
    <t>Artículo 2.2.14.2.18 del Decreto 1083 de 2015</t>
  </si>
  <si>
    <t>Capacitación a los representantes de los empleados ante las Comisiones de Personal.</t>
  </si>
  <si>
    <t>ARTÍCULO 2.2.15.1 del Decreto 1083 de 2015</t>
  </si>
  <si>
    <t>MES</t>
  </si>
  <si>
    <t>FEBRERO</t>
  </si>
  <si>
    <t>MARZO</t>
  </si>
  <si>
    <t>ENERO</t>
  </si>
  <si>
    <t>ABRIL</t>
  </si>
  <si>
    <t>MAYO</t>
  </si>
  <si>
    <t>JUNIO</t>
  </si>
  <si>
    <t>JULIO</t>
  </si>
  <si>
    <t>AGOSTO</t>
  </si>
  <si>
    <t>SEPTIEMBRE</t>
  </si>
  <si>
    <t>OCTUBRE</t>
  </si>
  <si>
    <t>NOVIEMBRE</t>
  </si>
  <si>
    <t>DICIEMBRE</t>
  </si>
  <si>
    <t>Sistema de Evaluación Gerencia Pública</t>
  </si>
  <si>
    <t>Jefe de la de Unidad de Personal o quien haga sus veces. Poner en funcionamiento el sistema de evaluación del desempeño al interior de la entidad, bien sea el sistema propio o excepcionalmente el sistema tipo diseñado por la CNSC. Divulgar las disposiciones legales y reglamentarias relacionadas con la Evaluación del Desempeño Laboral. Diseñar y administrar el programa de capacitación en materia de Evaluación del Desempeño Laboral.</t>
  </si>
  <si>
    <t>Ley 909 de 2004, Artículo 38°
Acuerdo 617 de 2018 de la CNSC - Anexo Técnico</t>
  </si>
  <si>
    <t>Ley 909 de 2004, Artículo 50°
Artículo 2.2.13.1.4 del Decreto 1083 de 2015
Resolución 419 de 2017 Ministerio de Cultura</t>
  </si>
  <si>
    <t>Funcionamiento de las Comisiones de Personal</t>
  </si>
  <si>
    <t>Día nacional del servidor público (27 de junio). Capacitación y jornadas de reflexión dirigidas a fortalecer su sentido de pertenencia, la eficiencia, la adecuada prestación del servicio, los valores y la ética del servicio en lo público y el buen gobierno.</t>
  </si>
  <si>
    <t>La entidades públicas deberán incluir dentro de los PIC la realización de programas y talleres en materia de negociación colectiva.
Podrán ser invitados como conferencistas los directivos de las federaciones o confederaciones sindicales de empleados públicos.</t>
  </si>
  <si>
    <t>Artículo16° del Decreto 160 de 2014
Artículo 5° del Decreto 051 de 2018</t>
  </si>
  <si>
    <t>Ley 1712 de 2014. artículo 24°</t>
  </si>
  <si>
    <t>El Ministerio Público debe realizar, directamente o a través de terceros, actividades de capacitación de funcionarios públicos en materia de transparencia y acceso a la información;</t>
  </si>
  <si>
    <t xml:space="preserve">Resolución 1565 de 2014, 'Por la cual se expide la Guía metodológica para la elaboración
del Plan Estratégico de seguridad vial" Numeral 8.1. 3.  </t>
  </si>
  <si>
    <t>Capacitación en seguridad vial. La empresa debe implementar mecanismos de capacitación en seguridad vial, a través de personas naturales o jurídicas idóneas, con conocimiento y experiencia en seguridad vial, transito, transporte o movilidad.</t>
  </si>
  <si>
    <t>Seguridad Vial</t>
  </si>
  <si>
    <t>Propiciar las acciones pertinentes y necesarias de fortalecimiento de las capacidades institucionales de sus dependencias para garantizar el derecho a la participación ciudadana;</t>
  </si>
  <si>
    <t>Ley Estatutaria 1757 de 2015, Artículo 104°</t>
  </si>
  <si>
    <t>Documento CONPES 3854 de 2016</t>
  </si>
  <si>
    <t>Garantizar que los programas, proyectos y campañas de concientización y sensibilización, así como las capacitaciones que adelanten las diferentes entidades, se diseñen a partir de los lineamientos y orientaciones que emita la Comisión Nacional Digital y de Información Estatal.</t>
  </si>
  <si>
    <t>No.</t>
  </si>
  <si>
    <t>Capacitación y desarrollo de los gerentes públicos a partir de los resultados de su gestión.
Coordinar los procesos de capacitación sobre el sistema de evaluación de los gerentes públicos del Ministerio</t>
  </si>
  <si>
    <t>EJE TEMÁTICO</t>
  </si>
  <si>
    <t>Ley 190 de 199</t>
  </si>
  <si>
    <t>Establece la obligatoriedad de introducir temáticas en la oferta de inducción y reinducción que conduzcan a fortalecer y preservar la moralidad en la administración pública</t>
  </si>
  <si>
    <t xml:space="preserve">Acuerdo Sindical </t>
  </si>
  <si>
    <t>Circular Externa 12 de 2017 Departamento Administrativo de la Función Pública</t>
  </si>
  <si>
    <t>Las entidades deberán incluir en el Plan Institucional de Capacitación, programas de formación para garantizar la adecuada prevención, protección y atención a las mujeres, y para la prevención, detección y atención de situaciones de acoso, agresión sexual o cualquiera otra forma de violencia contra las mujeres, lo anterior en aplicación del artículo 9 de la Ley 1257 de 2008.</t>
  </si>
  <si>
    <t>Los procesos de capacitación derivados del acuerdo sindical</t>
  </si>
  <si>
    <t>Nota: El cronograma podrá ser ajustados de conformidad con el desarrollo de la oferta institucional pública y la disponibilidad de recursos.</t>
  </si>
  <si>
    <t>Circular 100.04 de 2018</t>
  </si>
  <si>
    <t xml:space="preserve">Los planes institucionales de cada entidad deben incluir obligatoriamente programas de inducción y reinducción. </t>
  </si>
  <si>
    <t xml:space="preserve">I TRIMESTRE </t>
  </si>
  <si>
    <t>II TRIMESTRE</t>
  </si>
  <si>
    <t xml:space="preserve">III TRIMESTRE </t>
  </si>
  <si>
    <t>IV TRIMESTRE</t>
  </si>
  <si>
    <t xml:space="preserve">
Protocolo de atención victimas del conflicto armado</t>
  </si>
  <si>
    <t xml:space="preserve">
Violencia de Genero</t>
  </si>
  <si>
    <t xml:space="preserve">TEMA </t>
  </si>
  <si>
    <t xml:space="preserve">TOTAL LINEAS DE FORMACIÓN </t>
  </si>
  <si>
    <t xml:space="preserve">% avance mensual </t>
  </si>
  <si>
    <t xml:space="preserve">ACUMULADO </t>
  </si>
  <si>
    <t xml:space="preserve">Enero </t>
  </si>
  <si>
    <t xml:space="preserve">febrero </t>
  </si>
  <si>
    <t xml:space="preserve">Marzo </t>
  </si>
  <si>
    <t xml:space="preserve">abril </t>
  </si>
  <si>
    <t xml:space="preserve">mayo </t>
  </si>
  <si>
    <t xml:space="preserve">Capacitaciones realizadas </t>
  </si>
  <si>
    <t xml:space="preserve">Pendientes </t>
  </si>
  <si>
    <t>Junio</t>
  </si>
  <si>
    <t>Julio</t>
  </si>
  <si>
    <t>Agosto</t>
  </si>
  <si>
    <t>Septiembre</t>
  </si>
  <si>
    <t>Octubre</t>
  </si>
  <si>
    <t>Noviembre</t>
  </si>
  <si>
    <t>Diciembre</t>
  </si>
  <si>
    <t>Artículo 2° de la Ley 1257 de 2008 - resolución 1166 de 2018</t>
  </si>
  <si>
    <t>Negociación Colectiva</t>
  </si>
  <si>
    <t xml:space="preserve">Ley General de Cultura </t>
  </si>
  <si>
    <t>SGSST</t>
  </si>
  <si>
    <t>Moralidad  y ética pública</t>
  </si>
  <si>
    <t>Seguridad Digital
Datos abiertos - Transformación Digital - Ciberseguridad.</t>
  </si>
  <si>
    <t>Circular 019 de 2022 del  Ministerio de Cultura</t>
  </si>
  <si>
    <t xml:space="preserve">Medidas para promover la eficiencia del gasto público </t>
  </si>
  <si>
    <t>Lengua de señas</t>
  </si>
  <si>
    <t xml:space="preserve">Acoso sexual, laboral  y ciberacoso. </t>
  </si>
  <si>
    <t>Circular 100.04 de 2018, expedida por el Departamento Administrativo de Función Pública, que establece que todos los Servidores Públicos del Ministerio de Cultura deberán realizar el módulo de Fundamentos Generales del Modelo Integrado de Planeación y Gestión MIPG, de igual manera establece que los gerentes públicos deben tomar el curso de Inducción a los gerentes públicos de la administración colombiana.</t>
  </si>
  <si>
    <t xml:space="preserve">Modelo Integrado de Planeación y Gestión MIPG . Gerencia pública </t>
  </si>
  <si>
    <t xml:space="preserve">Eficiencia del Gasto Público </t>
  </si>
  <si>
    <t xml:space="preserve">PLAN INSTITUCIONAL DE CAPACITACIÓN 2023 </t>
  </si>
  <si>
    <t xml:space="preserve">Lenguaje Claro </t>
  </si>
  <si>
    <t xml:space="preserve">Gestión del Conocimiento y la Innovación </t>
  </si>
  <si>
    <t xml:space="preserve">Competitividad e Innovación </t>
  </si>
  <si>
    <t xml:space="preserve">Planeación Estratégica </t>
  </si>
  <si>
    <t xml:space="preserve">Cambio Cultural </t>
  </si>
  <si>
    <t xml:space="preserve">Creación de valor público </t>
  </si>
  <si>
    <t xml:space="preserve">Participación Ciudadana </t>
  </si>
  <si>
    <t xml:space="preserve">Gerencia de Proyectos </t>
  </si>
  <si>
    <t xml:space="preserve">Patrimonio - externo </t>
  </si>
  <si>
    <t xml:space="preserve">Transformación Digital </t>
  </si>
  <si>
    <t>Sistemas de información y plataformas tecnológicas.  SIEMPRE</t>
  </si>
  <si>
    <t xml:space="preserve">AZ DIGITAL </t>
  </si>
  <si>
    <t xml:space="preserve">OULOOK Y TEAMS </t>
  </si>
  <si>
    <t xml:space="preserve">Solución de problemas con tecnología. </t>
  </si>
  <si>
    <t xml:space="preserve">Ética en el contexto digital </t>
  </si>
  <si>
    <t xml:space="preserve">Comunicación y lenguaje tecnológico </t>
  </si>
  <si>
    <t xml:space="preserve">Ética de lo público </t>
  </si>
  <si>
    <t xml:space="preserve">Vocación de servicio </t>
  </si>
  <si>
    <t xml:space="preserve">Comunicación asertiva </t>
  </si>
  <si>
    <t xml:space="preserve">Relaciones Interpersonales </t>
  </si>
  <si>
    <t xml:space="preserve">ISOLUCION </t>
  </si>
  <si>
    <t xml:space="preserve">Técnicas de redacción </t>
  </si>
  <si>
    <t>CRONOGRAMA PLAN INSTITUCIONAL DE CAPACITACIÓN 2023 (BASE NORMATIVA)</t>
  </si>
  <si>
    <t xml:space="preserve">
Buen Gobierno
Estatuto Anticorrupción </t>
  </si>
  <si>
    <t xml:space="preserve"> Pendiente.</t>
  </si>
  <si>
    <t xml:space="preserve">Riesgo Público </t>
  </si>
  <si>
    <t>Pista - Brigadistas</t>
  </si>
  <si>
    <t xml:space="preserve">Resolución de Conflictos </t>
  </si>
  <si>
    <t>Funciones y manejo de casos, INFORMES Y RENDICIÓN DE CUENTAS.  COCOLA</t>
  </si>
  <si>
    <t xml:space="preserve">Código Disciplinario único - Conductas Preventivas. </t>
  </si>
  <si>
    <t xml:space="preserve">Jornada de Inducción - Directivos </t>
  </si>
  <si>
    <t xml:space="preserve">Verificación de documentos para tramite de pagos - Financiera </t>
  </si>
  <si>
    <t>Requisitos para tramite de pagos de contratos de prestación de servicios</t>
  </si>
  <si>
    <t>Nutrición y enfermedades asociadas</t>
  </si>
  <si>
    <t>Prevención de enfermedades respiratorias</t>
  </si>
  <si>
    <t xml:space="preserve">Levantamiento seguro de cargas </t>
  </si>
  <si>
    <t>Manejo de gabinetes contra incendio, prácticas in situ.</t>
  </si>
  <si>
    <t>Primeros Auxilios y rescate en accidentes de alturas.</t>
  </si>
  <si>
    <t xml:space="preserve">Ergonomía laboral - postura correcta </t>
  </si>
  <si>
    <t xml:space="preserve">Supervisión de contratos </t>
  </si>
  <si>
    <t>Total capacitaciones 2023</t>
  </si>
  <si>
    <t>Total I Trimestre 2023</t>
  </si>
  <si>
    <t>Total al -II Trimestre 2023</t>
  </si>
  <si>
    <t>Total al -III Trimestre 2023</t>
  </si>
  <si>
    <t>Total al -IV Trimestre 2023</t>
  </si>
  <si>
    <t xml:space="preserve">Concertación de objetivos y Evaluación del Desempeño Laboral  Carrera administrativa y LNR
</t>
  </si>
  <si>
    <t xml:space="preserve">Concertación de objetivos y Evaluación del Desempeño Laboral  Provisionalidad 
</t>
  </si>
  <si>
    <t>Transparencia y  gobernanza  pública - Derecho de acceso a la información pública - Accesibilidad Web</t>
  </si>
  <si>
    <t xml:space="preserve">N.° de Capacitaciones </t>
  </si>
  <si>
    <t xml:space="preserve">Probidad y ética de lo público </t>
  </si>
  <si>
    <t xml:space="preserve">Empatía y solidaridad </t>
  </si>
  <si>
    <t>Mecánica corporal</t>
  </si>
  <si>
    <t xml:space="preserve">Prevención de enfermedades cardiovasculares </t>
  </si>
  <si>
    <t>Hábitos de higiene saludables para el consumo de alimentos</t>
  </si>
  <si>
    <t xml:space="preserve">Enfermedades asociadas al consumo de sustancias psicoactivas </t>
  </si>
  <si>
    <t xml:space="preserve">Técnicas de motivación personal y laboral. </t>
  </si>
  <si>
    <t>Primeros auxilios psicológicos</t>
  </si>
  <si>
    <t xml:space="preserve">Análisis de indicadores </t>
  </si>
  <si>
    <t xml:space="preserve">Total Capacitaciones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</si>
</sst>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1"/>
      <name val="Calibri"/>
      <family val="2"/>
      <scheme val="minor"/>
    </font>
    <font>
      <b/>
      <sz val="22"/>
      <color theme="1"/>
      <name val="Calibri"/>
      <family val="2"/>
      <scheme val="minor"/>
    </font>
    <font>
      <b/>
      <sz val="12"/>
      <color theme="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b/>
      <sz val="14"/>
      <name val="Calibri"/>
      <family val="2"/>
      <scheme val="minor"/>
    </font>
    <font>
      <sz val="10"/>
      <name val="Arial"/>
      <family val="2"/>
    </font>
    <font>
      <sz val="12"/>
      <color rgb="FF00000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9" fontId="7" fillId="0" borderId="0" applyFont="0" applyFill="0" applyBorder="0" applyAlignment="0" applyProtection="0"/>
    <xf numFmtId="0" fontId="12" fillId="0" borderId="0"/>
  </cellStyleXfs>
  <cellXfs count="91">
    <xf numFmtId="0" fontId="0" fillId="0" borderId="0" xfId="0"/>
    <xf numFmtId="0" fontId="0" fillId="0" borderId="0" xfId="0" applyAlignment="1">
      <alignment horizontal="justify"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justify" vertical="center" wrapText="1"/>
    </xf>
    <xf numFmtId="0" fontId="0" fillId="0" borderId="1" xfId="0" applyBorder="1"/>
    <xf numFmtId="0" fontId="0" fillId="0" borderId="1" xfId="0" applyBorder="1" applyAlignment="1">
      <alignment horizontal="justify" vertical="center"/>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vertical="center" wrapText="1"/>
    </xf>
    <xf numFmtId="0" fontId="0" fillId="0" borderId="0" xfId="0" applyAlignment="1">
      <alignment horizontal="justify"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horizontal="center"/>
    </xf>
    <xf numFmtId="0" fontId="0" fillId="0" borderId="10" xfId="0" applyBorder="1" applyAlignment="1">
      <alignment vertical="center"/>
    </xf>
    <xf numFmtId="0" fontId="6" fillId="0" borderId="0" xfId="0" applyFont="1" applyAlignment="1">
      <alignment horizontal="center" vertical="center"/>
    </xf>
    <xf numFmtId="0" fontId="9" fillId="0" borderId="1" xfId="0" applyFont="1" applyBorder="1" applyAlignment="1">
      <alignment horizontal="center" wrapText="1"/>
    </xf>
    <xf numFmtId="9" fontId="0" fillId="0" borderId="1" xfId="1" applyFont="1" applyBorder="1" applyAlignment="1">
      <alignment horizontal="center" vertical="center" wrapText="1"/>
    </xf>
    <xf numFmtId="9" fontId="4" fillId="0" borderId="1" xfId="1" applyFont="1" applyBorder="1" applyAlignment="1">
      <alignment horizontal="center" vertical="center" wrapText="1"/>
    </xf>
    <xf numFmtId="9" fontId="3" fillId="0" borderId="1" xfId="1" applyFont="1" applyBorder="1" applyAlignment="1">
      <alignment horizontal="center" vertical="center" wrapText="1"/>
    </xf>
    <xf numFmtId="9" fontId="0" fillId="0" borderId="1" xfId="1" applyFont="1" applyBorder="1" applyAlignment="1">
      <alignment horizontal="center"/>
    </xf>
    <xf numFmtId="0" fontId="8" fillId="0" borderId="1" xfId="0" applyFont="1" applyBorder="1" applyAlignment="1">
      <alignment horizontal="center" wrapText="1"/>
    </xf>
    <xf numFmtId="9" fontId="0" fillId="0" borderId="1" xfId="0" applyNumberFormat="1" applyBorder="1" applyAlignment="1">
      <alignment horizontal="center"/>
    </xf>
    <xf numFmtId="9" fontId="0" fillId="0" borderId="1" xfId="1" applyFont="1" applyBorder="1"/>
    <xf numFmtId="16" fontId="9" fillId="0" borderId="1" xfId="0" applyNumberFormat="1" applyFont="1" applyBorder="1" applyAlignment="1">
      <alignment horizontal="center" wrapText="1"/>
    </xf>
    <xf numFmtId="0" fontId="10" fillId="0" borderId="1" xfId="0" applyFont="1" applyBorder="1" applyAlignment="1">
      <alignment horizontal="center" vertical="top" wrapText="1"/>
    </xf>
    <xf numFmtId="0" fontId="11" fillId="0" borderId="1" xfId="0" applyFont="1" applyBorder="1" applyAlignment="1">
      <alignment horizontal="center" vertical="top" wrapText="1"/>
    </xf>
    <xf numFmtId="0" fontId="8" fillId="4" borderId="1" xfId="0" applyFont="1" applyFill="1" applyBorder="1" applyAlignment="1">
      <alignment horizontal="center" wrapText="1"/>
    </xf>
    <xf numFmtId="0" fontId="0" fillId="2" borderId="0" xfId="0" applyFill="1"/>
    <xf numFmtId="0" fontId="0" fillId="3" borderId="5" xfId="0" applyFill="1" applyBorder="1" applyAlignment="1">
      <alignment horizontal="center" vertical="center"/>
    </xf>
    <xf numFmtId="0" fontId="0" fillId="5" borderId="1" xfId="0" applyFill="1" applyBorder="1"/>
    <xf numFmtId="0" fontId="0" fillId="3" borderId="1" xfId="0" applyFill="1" applyBorder="1" applyAlignment="1">
      <alignment horizontal="center"/>
    </xf>
    <xf numFmtId="0" fontId="0" fillId="0" borderId="1" xfId="0" applyBorder="1" applyAlignment="1">
      <alignment wrapText="1"/>
    </xf>
    <xf numFmtId="1" fontId="0" fillId="0" borderId="0" xfId="0" applyNumberFormat="1"/>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1" fillId="0" borderId="1" xfId="0" applyFont="1" applyBorder="1" applyAlignment="1">
      <alignment wrapText="1"/>
    </xf>
    <xf numFmtId="0" fontId="0" fillId="3" borderId="1" xfId="0" applyFill="1" applyBorder="1"/>
    <xf numFmtId="0" fontId="0" fillId="3" borderId="1" xfId="0" applyFill="1" applyBorder="1" applyAlignment="1">
      <alignment horizontal="center" vertical="center"/>
    </xf>
    <xf numFmtId="0" fontId="0" fillId="0" borderId="1" xfId="0" applyBorder="1" applyAlignment="1">
      <alignment horizontal="center" wrapText="1"/>
    </xf>
    <xf numFmtId="17" fontId="0" fillId="0" borderId="1" xfId="0" applyNumberFormat="1" applyBorder="1" applyAlignment="1">
      <alignment horizontal="center"/>
    </xf>
    <xf numFmtId="0" fontId="0" fillId="0" borderId="3" xfId="0" applyBorder="1" applyAlignment="1">
      <alignment wrapText="1"/>
    </xf>
    <xf numFmtId="0" fontId="0" fillId="7" borderId="1" xfId="0" applyFill="1" applyBorder="1"/>
    <xf numFmtId="0" fontId="0" fillId="7" borderId="1" xfId="0" applyFill="1" applyBorder="1" applyAlignment="1">
      <alignment wrapText="1"/>
    </xf>
    <xf numFmtId="0" fontId="0" fillId="7" borderId="1" xfId="0" applyFill="1" applyBorder="1" applyAlignment="1">
      <alignment horizontal="center"/>
    </xf>
    <xf numFmtId="0" fontId="0" fillId="7" borderId="1" xfId="0" applyFill="1" applyBorder="1" applyAlignment="1">
      <alignment horizontal="center" vertical="center"/>
    </xf>
    <xf numFmtId="0" fontId="0" fillId="8" borderId="1" xfId="0" applyFill="1" applyBorder="1"/>
    <xf numFmtId="0" fontId="0" fillId="5" borderId="1" xfId="0" applyFill="1" applyBorder="1" applyAlignment="1">
      <alignment horizontal="center" vertical="center"/>
    </xf>
    <xf numFmtId="0" fontId="13" fillId="0" borderId="1" xfId="0" applyFont="1" applyBorder="1" applyAlignment="1">
      <alignment horizontal="left" vertical="center" wrapText="1" indent="1"/>
    </xf>
    <xf numFmtId="0" fontId="0" fillId="8" borderId="1" xfId="0" applyFill="1" applyBorder="1" applyAlignment="1">
      <alignment horizontal="center" vertical="center"/>
    </xf>
    <xf numFmtId="0" fontId="0" fillId="8" borderId="1" xfId="0" applyFill="1" applyBorder="1" applyAlignment="1">
      <alignment horizontal="center"/>
    </xf>
    <xf numFmtId="0" fontId="0" fillId="8" borderId="1" xfId="0" applyFill="1" applyBorder="1" applyAlignment="1">
      <alignment horizontal="center" vertical="center" wrapText="1"/>
    </xf>
    <xf numFmtId="0" fontId="0" fillId="8" borderId="1" xfId="0" applyFill="1" applyBorder="1" applyAlignment="1">
      <alignment wrapText="1"/>
    </xf>
    <xf numFmtId="0" fontId="0" fillId="0" borderId="2" xfId="0" applyBorder="1" applyAlignment="1">
      <alignment horizontal="center"/>
    </xf>
    <xf numFmtId="0" fontId="0" fillId="0" borderId="4"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wrapText="1"/>
    </xf>
    <xf numFmtId="0" fontId="0" fillId="0" borderId="4" xfId="0" applyBorder="1" applyAlignment="1">
      <alignment horizontal="center" wrapText="1"/>
    </xf>
    <xf numFmtId="0" fontId="0" fillId="6" borderId="2" xfId="0" applyFill="1" applyBorder="1" applyAlignment="1">
      <alignment horizontal="left" vertical="center" wrapText="1"/>
    </xf>
    <xf numFmtId="0" fontId="0" fillId="6" borderId="4" xfId="0" applyFill="1"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4" borderId="1" xfId="0" applyFont="1" applyFill="1" applyBorder="1" applyAlignment="1">
      <alignment horizontal="center" vertical="center" wrapText="1"/>
    </xf>
    <xf numFmtId="0" fontId="1" fillId="0" borderId="0" xfId="0" applyFont="1" applyAlignment="1">
      <alignment horizontal="justify" vertical="center"/>
    </xf>
    <xf numFmtId="0" fontId="0" fillId="3" borderId="2" xfId="0" applyFill="1" applyBorder="1" applyAlignment="1">
      <alignment horizontal="center"/>
    </xf>
    <xf numFmtId="0" fontId="0" fillId="3" borderId="4" xfId="0" applyFill="1" applyBorder="1" applyAlignment="1">
      <alignment horizontal="center"/>
    </xf>
    <xf numFmtId="0" fontId="0" fillId="0" borderId="3" xfId="0" applyBorder="1" applyAlignment="1">
      <alignment horizontal="center" vertical="center" wrapText="1"/>
    </xf>
    <xf numFmtId="0" fontId="1" fillId="0" borderId="6" xfId="0" applyFont="1" applyBorder="1" applyAlignment="1">
      <alignment horizontal="center" vertical="center"/>
    </xf>
    <xf numFmtId="0" fontId="0" fillId="0" borderId="1" xfId="0" applyBorder="1" applyAlignment="1">
      <alignment horizontal="justify" vertical="center" wrapText="1"/>
    </xf>
    <xf numFmtId="0" fontId="1" fillId="0" borderId="1" xfId="0" applyFont="1" applyBorder="1" applyAlignment="1">
      <alignment horizontal="center"/>
    </xf>
    <xf numFmtId="0" fontId="1" fillId="0" borderId="1"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6" xfId="0" applyFont="1" applyBorder="1" applyAlignment="1">
      <alignment horizontal="center" vertical="center"/>
    </xf>
    <xf numFmtId="0" fontId="1" fillId="0" borderId="7"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xf>
  </cellXfs>
  <cellStyles count="3">
    <cellStyle name="Normal" xfId="0" builtinId="0"/>
    <cellStyle name="Normal 5" xfId="2" xr:uid="{8A17873B-80A9-4900-B76C-28FA4E27329E}"/>
    <cellStyle name="Porcentaje"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4"/>
  <sheetViews>
    <sheetView topLeftCell="B1" zoomScale="70" zoomScaleNormal="70" workbookViewId="0">
      <pane ySplit="5" topLeftCell="A6" activePane="bottomLeft" state="frozen"/>
      <selection pane="bottomLeft" activeCell="B30" sqref="B30:R30"/>
    </sheetView>
  </sheetViews>
  <sheetFormatPr baseColWidth="10" defaultRowHeight="14.5" x14ac:dyDescent="0.35"/>
  <cols>
    <col min="1" max="1" width="4.1796875" style="2" customWidth="1"/>
    <col min="2" max="2" width="21.7265625" style="1" customWidth="1"/>
    <col min="3" max="3" width="49.81640625" style="1" customWidth="1"/>
    <col min="4" max="4" width="28.81640625" style="1" customWidth="1"/>
    <col min="5" max="5" width="11.453125" customWidth="1"/>
    <col min="6" max="6" width="17.1796875" customWidth="1"/>
    <col min="8" max="8" width="11.81640625" customWidth="1"/>
  </cols>
  <sheetData>
    <row r="1" spans="1:17" x14ac:dyDescent="0.35">
      <c r="A1" s="75" t="s">
        <v>114</v>
      </c>
      <c r="B1" s="75"/>
      <c r="C1" s="75"/>
      <c r="D1" s="75"/>
      <c r="E1" s="75"/>
      <c r="F1" s="75"/>
      <c r="G1" s="75"/>
      <c r="H1" s="75"/>
      <c r="I1" s="75"/>
      <c r="J1" s="75"/>
      <c r="K1" s="75"/>
      <c r="L1" s="75"/>
      <c r="M1" s="75"/>
      <c r="N1" s="75"/>
      <c r="O1" s="75"/>
      <c r="P1" s="75"/>
    </row>
    <row r="2" spans="1:17" x14ac:dyDescent="0.35">
      <c r="A2" s="78" t="s">
        <v>42</v>
      </c>
      <c r="B2" s="78" t="s">
        <v>1</v>
      </c>
      <c r="C2" s="78" t="s">
        <v>3</v>
      </c>
      <c r="D2" s="78" t="s">
        <v>2</v>
      </c>
      <c r="E2" s="77" t="s">
        <v>12</v>
      </c>
      <c r="F2" s="77"/>
      <c r="G2" s="77"/>
      <c r="H2" s="77"/>
      <c r="I2" s="77"/>
      <c r="J2" s="77"/>
      <c r="K2" s="77"/>
      <c r="L2" s="77"/>
      <c r="M2" s="77"/>
      <c r="N2" s="77"/>
      <c r="O2" s="77"/>
      <c r="P2" s="77"/>
      <c r="Q2" s="19" t="s">
        <v>5</v>
      </c>
    </row>
    <row r="3" spans="1:17" x14ac:dyDescent="0.35">
      <c r="A3" s="78"/>
      <c r="B3" s="78"/>
      <c r="C3" s="78"/>
      <c r="D3" s="78"/>
      <c r="E3" s="3" t="s">
        <v>15</v>
      </c>
      <c r="F3" s="3" t="s">
        <v>13</v>
      </c>
      <c r="G3" s="3" t="s">
        <v>14</v>
      </c>
      <c r="H3" s="3" t="s">
        <v>16</v>
      </c>
      <c r="I3" s="3" t="s">
        <v>17</v>
      </c>
      <c r="J3" s="3" t="s">
        <v>18</v>
      </c>
      <c r="K3" s="3" t="s">
        <v>19</v>
      </c>
      <c r="L3" s="3" t="s">
        <v>20</v>
      </c>
      <c r="M3" s="3" t="s">
        <v>21</v>
      </c>
      <c r="N3" s="3" t="s">
        <v>22</v>
      </c>
      <c r="O3" s="3" t="s">
        <v>23</v>
      </c>
      <c r="P3" s="3" t="s">
        <v>24</v>
      </c>
      <c r="Q3" s="19"/>
    </row>
    <row r="4" spans="1:17" ht="96" customHeight="1" x14ac:dyDescent="0.35">
      <c r="A4" s="61">
        <v>1</v>
      </c>
      <c r="B4" s="68" t="s">
        <v>27</v>
      </c>
      <c r="C4" s="68" t="s">
        <v>26</v>
      </c>
      <c r="D4" s="7" t="s">
        <v>137</v>
      </c>
      <c r="E4" s="53"/>
      <c r="F4" s="3"/>
      <c r="G4" s="3"/>
      <c r="H4" s="3"/>
      <c r="I4" s="3"/>
      <c r="J4" s="3"/>
      <c r="K4" s="3"/>
      <c r="L4" s="3"/>
      <c r="M4" s="3"/>
      <c r="N4" s="3"/>
      <c r="O4" s="3"/>
      <c r="P4" s="3"/>
      <c r="Q4" s="14"/>
    </row>
    <row r="5" spans="1:17" ht="141" customHeight="1" x14ac:dyDescent="0.35">
      <c r="A5" s="63"/>
      <c r="B5" s="69"/>
      <c r="C5" s="69"/>
      <c r="D5" s="7" t="s">
        <v>138</v>
      </c>
      <c r="E5" s="53"/>
      <c r="F5" s="3"/>
      <c r="G5" s="3"/>
      <c r="H5" s="3"/>
      <c r="I5" s="3"/>
      <c r="J5" s="3"/>
      <c r="K5" s="3"/>
      <c r="L5" s="3"/>
      <c r="M5" s="3"/>
      <c r="N5" s="3"/>
      <c r="O5" s="3"/>
      <c r="P5" s="3"/>
      <c r="Q5" s="2"/>
    </row>
    <row r="6" spans="1:17" ht="141" customHeight="1" x14ac:dyDescent="0.35">
      <c r="A6" s="3">
        <v>2</v>
      </c>
      <c r="B6" s="4" t="s">
        <v>28</v>
      </c>
      <c r="C6" s="4" t="s">
        <v>43</v>
      </c>
      <c r="D6" s="4" t="s">
        <v>25</v>
      </c>
      <c r="E6" s="5"/>
      <c r="F6" s="51"/>
      <c r="G6" s="3"/>
      <c r="H6" s="3"/>
      <c r="I6" s="3"/>
      <c r="K6" s="18"/>
      <c r="L6" s="3"/>
      <c r="M6" s="3"/>
      <c r="N6" s="3"/>
      <c r="O6" s="3"/>
      <c r="P6" s="3"/>
      <c r="Q6" s="2"/>
    </row>
    <row r="7" spans="1:17" ht="141" customHeight="1" x14ac:dyDescent="0.35">
      <c r="A7" s="3">
        <v>3</v>
      </c>
      <c r="B7" s="4" t="s">
        <v>52</v>
      </c>
      <c r="C7" s="4" t="s">
        <v>88</v>
      </c>
      <c r="D7" s="4" t="s">
        <v>89</v>
      </c>
      <c r="E7" s="43"/>
      <c r="F7" s="43"/>
      <c r="G7" s="44"/>
      <c r="H7" s="44"/>
      <c r="I7" s="44"/>
      <c r="J7" s="36"/>
      <c r="K7" s="43"/>
      <c r="L7" s="44"/>
      <c r="M7" s="44"/>
      <c r="N7" s="44"/>
      <c r="O7" s="44"/>
      <c r="P7" s="44"/>
      <c r="Q7" s="2"/>
    </row>
    <row r="8" spans="1:17" ht="101.5" x14ac:dyDescent="0.35">
      <c r="A8" s="3">
        <v>4</v>
      </c>
      <c r="B8" s="6" t="s">
        <v>0</v>
      </c>
      <c r="C8" s="4" t="s">
        <v>6</v>
      </c>
      <c r="D8" s="6" t="s">
        <v>4</v>
      </c>
      <c r="E8" s="5"/>
      <c r="F8" s="3"/>
      <c r="G8" s="52"/>
      <c r="H8" s="5"/>
      <c r="I8" s="5"/>
      <c r="J8" s="5"/>
      <c r="K8" s="5"/>
      <c r="L8" s="18"/>
      <c r="M8" s="5"/>
      <c r="N8" s="5"/>
      <c r="O8" s="5"/>
      <c r="P8" s="5"/>
    </row>
    <row r="9" spans="1:17" ht="32.25" customHeight="1" x14ac:dyDescent="0.35">
      <c r="A9" s="61">
        <v>5</v>
      </c>
      <c r="B9" s="76" t="s">
        <v>7</v>
      </c>
      <c r="C9" s="76" t="s">
        <v>53</v>
      </c>
      <c r="D9" s="68" t="s">
        <v>122</v>
      </c>
      <c r="E9" s="59"/>
      <c r="F9" s="72"/>
      <c r="G9" s="59"/>
      <c r="H9" s="59"/>
      <c r="I9" s="59"/>
      <c r="J9" s="59"/>
      <c r="K9" s="59"/>
      <c r="L9" s="59"/>
      <c r="M9" s="59"/>
      <c r="N9" s="59"/>
      <c r="O9" s="59"/>
      <c r="P9" s="59"/>
    </row>
    <row r="10" spans="1:17" ht="49.5" customHeight="1" x14ac:dyDescent="0.35">
      <c r="A10" s="63"/>
      <c r="B10" s="76"/>
      <c r="C10" s="76"/>
      <c r="D10" s="69"/>
      <c r="E10" s="60"/>
      <c r="F10" s="73"/>
      <c r="G10" s="60"/>
      <c r="H10" s="60"/>
      <c r="I10" s="60"/>
      <c r="J10" s="60"/>
      <c r="K10" s="60"/>
      <c r="L10" s="60"/>
      <c r="M10" s="60"/>
      <c r="N10" s="60"/>
      <c r="O10" s="60"/>
      <c r="P10" s="60"/>
    </row>
    <row r="11" spans="1:17" ht="21.75" customHeight="1" x14ac:dyDescent="0.35">
      <c r="A11" s="61">
        <v>7</v>
      </c>
      <c r="B11" s="68" t="s">
        <v>78</v>
      </c>
      <c r="C11" s="68" t="s">
        <v>8</v>
      </c>
      <c r="D11" s="68" t="s">
        <v>59</v>
      </c>
      <c r="E11" s="59"/>
      <c r="F11" s="59"/>
      <c r="G11" s="61"/>
      <c r="H11" s="59"/>
      <c r="I11" s="59"/>
      <c r="J11" s="59"/>
      <c r="K11" s="59"/>
      <c r="L11" s="59"/>
      <c r="M11" s="59"/>
      <c r="N11" s="59"/>
      <c r="O11" s="59"/>
      <c r="P11" s="59"/>
    </row>
    <row r="12" spans="1:17" x14ac:dyDescent="0.35">
      <c r="A12" s="62"/>
      <c r="B12" s="74"/>
      <c r="C12" s="74"/>
      <c r="D12" s="69"/>
      <c r="E12" s="60"/>
      <c r="F12" s="60"/>
      <c r="G12" s="63"/>
      <c r="H12" s="60"/>
      <c r="I12" s="60"/>
      <c r="J12" s="60"/>
      <c r="K12" s="60"/>
      <c r="L12" s="60"/>
      <c r="M12" s="60"/>
      <c r="N12" s="60"/>
      <c r="O12" s="60"/>
      <c r="P12" s="60"/>
    </row>
    <row r="13" spans="1:17" ht="77.25" customHeight="1" x14ac:dyDescent="0.35">
      <c r="A13" s="63"/>
      <c r="B13" s="74"/>
      <c r="C13" s="74"/>
      <c r="D13" s="4" t="s">
        <v>58</v>
      </c>
      <c r="E13" s="5"/>
      <c r="F13" s="5"/>
      <c r="G13" s="13"/>
      <c r="H13" s="5"/>
      <c r="I13" s="5"/>
      <c r="J13" s="5"/>
      <c r="K13" s="5"/>
      <c r="L13" s="37"/>
      <c r="M13" s="5"/>
      <c r="N13" s="5"/>
      <c r="O13" s="5"/>
      <c r="P13" s="5"/>
    </row>
    <row r="14" spans="1:17" ht="101.5" x14ac:dyDescent="0.35">
      <c r="A14" s="3">
        <v>8</v>
      </c>
      <c r="B14" s="4" t="s">
        <v>32</v>
      </c>
      <c r="C14" s="4" t="s">
        <v>31</v>
      </c>
      <c r="D14" s="6" t="s">
        <v>79</v>
      </c>
      <c r="E14" s="5"/>
      <c r="F14" s="5"/>
      <c r="G14" s="5"/>
      <c r="I14" s="5"/>
      <c r="J14" s="5"/>
      <c r="K14" s="5"/>
      <c r="L14" s="5"/>
      <c r="M14" s="5"/>
      <c r="N14" s="5"/>
      <c r="O14" s="5"/>
      <c r="P14" s="5"/>
    </row>
    <row r="15" spans="1:17" ht="69" customHeight="1" x14ac:dyDescent="0.35">
      <c r="A15" s="3">
        <v>9</v>
      </c>
      <c r="B15" s="6" t="s">
        <v>9</v>
      </c>
      <c r="C15" s="6" t="s">
        <v>10</v>
      </c>
      <c r="D15" s="6" t="s">
        <v>29</v>
      </c>
      <c r="E15" s="5"/>
      <c r="F15" s="5"/>
      <c r="G15" s="5"/>
      <c r="H15" s="18"/>
      <c r="I15" s="5"/>
      <c r="J15" s="5"/>
      <c r="K15" s="5"/>
      <c r="L15" s="5"/>
      <c r="M15" s="5"/>
      <c r="N15" s="5"/>
      <c r="O15" s="5"/>
      <c r="P15" s="5"/>
    </row>
    <row r="16" spans="1:17" ht="92.25" customHeight="1" x14ac:dyDescent="0.35">
      <c r="A16" s="3">
        <v>10</v>
      </c>
      <c r="B16" s="6" t="s">
        <v>11</v>
      </c>
      <c r="C16" s="6" t="s">
        <v>30</v>
      </c>
      <c r="D16" s="4" t="s">
        <v>115</v>
      </c>
      <c r="E16" s="5"/>
      <c r="F16" s="5"/>
      <c r="G16" s="5"/>
      <c r="H16" s="5"/>
      <c r="I16" s="5"/>
      <c r="K16" s="5"/>
      <c r="L16" s="5"/>
      <c r="M16" s="5"/>
      <c r="N16" s="5"/>
      <c r="O16" s="5"/>
      <c r="P16" s="5"/>
    </row>
    <row r="17" spans="1:18" ht="87.75" customHeight="1" x14ac:dyDescent="0.35">
      <c r="A17" s="3">
        <v>11</v>
      </c>
      <c r="B17" s="6" t="s">
        <v>33</v>
      </c>
      <c r="C17" s="6" t="s">
        <v>34</v>
      </c>
      <c r="D17" s="6" t="s">
        <v>139</v>
      </c>
      <c r="E17" s="5"/>
      <c r="F17" s="5"/>
      <c r="G17" s="5"/>
      <c r="H17" s="5"/>
      <c r="I17" s="5"/>
      <c r="J17" s="5"/>
      <c r="K17" s="5"/>
      <c r="L17" s="5"/>
      <c r="M17" s="5"/>
      <c r="N17" s="5"/>
      <c r="O17" s="5"/>
      <c r="P17" s="5"/>
    </row>
    <row r="18" spans="1:18" ht="130.5" customHeight="1" x14ac:dyDescent="0.35">
      <c r="A18" s="3">
        <v>12</v>
      </c>
      <c r="B18" s="4" t="s">
        <v>35</v>
      </c>
      <c r="C18" s="4" t="s">
        <v>36</v>
      </c>
      <c r="D18" s="6" t="s">
        <v>37</v>
      </c>
      <c r="E18" s="5"/>
      <c r="F18" s="5"/>
      <c r="G18" s="5"/>
      <c r="H18" s="48"/>
      <c r="I18" s="5"/>
      <c r="J18" s="5"/>
      <c r="K18" s="5"/>
      <c r="L18" s="5"/>
      <c r="M18" s="5"/>
      <c r="N18" s="5"/>
      <c r="O18" s="5"/>
      <c r="P18" s="5"/>
    </row>
    <row r="19" spans="1:18" ht="15" customHeight="1" x14ac:dyDescent="0.35">
      <c r="A19" s="61">
        <v>13</v>
      </c>
      <c r="B19" s="68" t="s">
        <v>39</v>
      </c>
      <c r="C19" s="68" t="s">
        <v>38</v>
      </c>
      <c r="D19" s="66" t="s">
        <v>92</v>
      </c>
      <c r="E19" s="59"/>
      <c r="F19" s="59"/>
      <c r="G19" s="59"/>
      <c r="H19" s="59"/>
      <c r="I19" s="59"/>
      <c r="J19" s="59"/>
      <c r="K19" s="59"/>
      <c r="L19" s="59"/>
      <c r="M19" s="64"/>
      <c r="N19" s="59"/>
      <c r="O19" s="59"/>
      <c r="P19" s="59"/>
    </row>
    <row r="20" spans="1:18" ht="45" customHeight="1" x14ac:dyDescent="0.35">
      <c r="A20" s="62"/>
      <c r="B20" s="74"/>
      <c r="C20" s="74"/>
      <c r="D20" s="67"/>
      <c r="E20" s="60"/>
      <c r="F20" s="60"/>
      <c r="G20" s="60"/>
      <c r="H20" s="60"/>
      <c r="I20" s="60"/>
      <c r="J20" s="60"/>
      <c r="K20" s="60"/>
      <c r="L20" s="60"/>
      <c r="M20" s="65"/>
      <c r="N20" s="60"/>
      <c r="O20" s="60"/>
      <c r="P20" s="60"/>
    </row>
    <row r="21" spans="1:18" ht="56.25" customHeight="1" x14ac:dyDescent="0.35">
      <c r="A21" s="63"/>
      <c r="B21" s="69"/>
      <c r="C21" s="69"/>
      <c r="D21" s="4" t="s">
        <v>86</v>
      </c>
      <c r="E21" s="35"/>
      <c r="F21" s="5"/>
      <c r="G21" s="3"/>
      <c r="H21" s="5"/>
      <c r="I21" s="5"/>
      <c r="J21" s="5"/>
      <c r="K21" s="5"/>
      <c r="L21" s="5"/>
      <c r="M21" s="5"/>
      <c r="N21" s="5"/>
      <c r="O21" s="5"/>
      <c r="P21" s="5"/>
    </row>
    <row r="22" spans="1:18" ht="80.25" customHeight="1" x14ac:dyDescent="0.35">
      <c r="A22" s="3">
        <v>15</v>
      </c>
      <c r="B22" s="6" t="s">
        <v>45</v>
      </c>
      <c r="C22" s="4" t="s">
        <v>46</v>
      </c>
      <c r="D22" s="4" t="s">
        <v>82</v>
      </c>
      <c r="E22" s="5"/>
      <c r="F22" s="5"/>
      <c r="G22" s="5"/>
      <c r="H22" s="5"/>
      <c r="I22" s="5"/>
      <c r="J22" s="5"/>
      <c r="K22" s="5"/>
      <c r="L22" s="5"/>
      <c r="M22" s="5"/>
      <c r="N22" s="5"/>
      <c r="O22" s="5"/>
      <c r="P22" s="5"/>
    </row>
    <row r="23" spans="1:18" ht="87" x14ac:dyDescent="0.35">
      <c r="A23" s="3">
        <v>16</v>
      </c>
      <c r="B23" s="4" t="s">
        <v>40</v>
      </c>
      <c r="C23" s="4" t="s">
        <v>41</v>
      </c>
      <c r="D23" s="7" t="s">
        <v>83</v>
      </c>
      <c r="E23" s="7"/>
      <c r="F23" s="5"/>
      <c r="G23" s="5"/>
      <c r="H23" s="5"/>
      <c r="I23" s="7"/>
      <c r="J23" s="5"/>
      <c r="K23" s="5"/>
      <c r="L23" s="5"/>
      <c r="M23" s="5"/>
      <c r="N23" s="5"/>
      <c r="O23" s="5"/>
      <c r="P23" s="5"/>
    </row>
    <row r="24" spans="1:18" ht="134.25" customHeight="1" x14ac:dyDescent="0.35">
      <c r="A24" s="3">
        <v>17</v>
      </c>
      <c r="B24" s="7" t="s">
        <v>48</v>
      </c>
      <c r="C24" s="7" t="s">
        <v>49</v>
      </c>
      <c r="D24" s="7" t="s">
        <v>87</v>
      </c>
      <c r="E24" s="7"/>
      <c r="F24" s="5"/>
      <c r="G24" s="5"/>
      <c r="H24" s="5"/>
      <c r="I24" s="7"/>
      <c r="J24" s="5"/>
      <c r="K24" s="5"/>
      <c r="L24" s="5"/>
      <c r="M24" s="5"/>
      <c r="N24" s="5"/>
      <c r="O24" s="5"/>
      <c r="P24" s="5"/>
    </row>
    <row r="25" spans="1:18" s="14" customFormat="1" ht="105.75" customHeight="1" x14ac:dyDescent="0.35">
      <c r="A25" s="40">
        <v>18</v>
      </c>
      <c r="B25" s="39" t="s">
        <v>84</v>
      </c>
      <c r="C25" s="39" t="s">
        <v>85</v>
      </c>
      <c r="D25" s="7" t="s">
        <v>90</v>
      </c>
      <c r="E25" s="7"/>
      <c r="F25" s="13"/>
      <c r="G25" s="13"/>
      <c r="H25" s="41"/>
      <c r="I25" s="3"/>
      <c r="J25" s="13"/>
      <c r="K25" s="13"/>
      <c r="L25" s="13"/>
      <c r="N25" s="13"/>
      <c r="O25" s="13"/>
      <c r="P25" s="13"/>
    </row>
    <row r="26" spans="1:18" ht="29" x14ac:dyDescent="0.35">
      <c r="A26" s="3">
        <v>19</v>
      </c>
      <c r="B26" s="9" t="s">
        <v>47</v>
      </c>
      <c r="C26" s="6" t="s">
        <v>50</v>
      </c>
      <c r="D26" s="7" t="s">
        <v>116</v>
      </c>
      <c r="E26" s="5"/>
      <c r="F26" s="42"/>
      <c r="G26" s="5"/>
      <c r="H26" s="5"/>
      <c r="I26" s="37"/>
      <c r="J26" s="3"/>
      <c r="K26" s="5"/>
      <c r="L26" s="5"/>
      <c r="M26" s="5"/>
      <c r="N26" s="5"/>
      <c r="O26" s="5"/>
      <c r="P26" s="5"/>
    </row>
    <row r="27" spans="1:18" ht="15.5" x14ac:dyDescent="0.35">
      <c r="A27" s="2" t="s">
        <v>5</v>
      </c>
      <c r="C27" s="20" t="s">
        <v>61</v>
      </c>
      <c r="D27" s="20">
        <v>20</v>
      </c>
    </row>
    <row r="28" spans="1:18" x14ac:dyDescent="0.35">
      <c r="D28" s="15"/>
      <c r="K28" s="16"/>
      <c r="L28" s="16"/>
      <c r="M28" s="16"/>
      <c r="N28" s="16"/>
      <c r="O28" s="16"/>
      <c r="P28" s="16"/>
    </row>
    <row r="29" spans="1:18" x14ac:dyDescent="0.35">
      <c r="D29" s="15"/>
      <c r="K29" s="16"/>
      <c r="L29" s="16"/>
      <c r="M29" s="16"/>
      <c r="N29" s="16"/>
      <c r="O29" s="16"/>
      <c r="P29" s="16"/>
    </row>
    <row r="30" spans="1:18" ht="14.5" customHeight="1" x14ac:dyDescent="0.35">
      <c r="B30" s="71" t="s">
        <v>51</v>
      </c>
      <c r="C30" s="71"/>
      <c r="D30" s="71"/>
      <c r="E30" s="71"/>
      <c r="F30" s="71"/>
      <c r="G30" s="71"/>
      <c r="H30" s="71"/>
      <c r="I30" s="71"/>
      <c r="J30" s="71"/>
      <c r="K30" s="71"/>
      <c r="L30" s="71"/>
      <c r="M30" s="71"/>
      <c r="N30" s="71"/>
      <c r="O30" s="71"/>
      <c r="P30" s="71"/>
      <c r="Q30" s="71"/>
      <c r="R30" s="71"/>
    </row>
    <row r="32" spans="1:18" x14ac:dyDescent="0.35">
      <c r="C32"/>
      <c r="D32"/>
    </row>
    <row r="33" spans="3:15" x14ac:dyDescent="0.35">
      <c r="C33" s="33"/>
      <c r="D33" t="s">
        <v>69</v>
      </c>
    </row>
    <row r="34" spans="3:15" x14ac:dyDescent="0.35">
      <c r="C34" s="34"/>
      <c r="D34" t="s">
        <v>70</v>
      </c>
    </row>
    <row r="36" spans="3:15" ht="23.5" x14ac:dyDescent="0.55000000000000004">
      <c r="C36" s="32" t="s">
        <v>132</v>
      </c>
      <c r="D36" s="70">
        <f>+D27+'Cronograma Necesidades 2023'!C47</f>
        <v>61</v>
      </c>
      <c r="E36" s="70"/>
      <c r="F36" s="70"/>
    </row>
    <row r="37" spans="3:15" ht="39" customHeight="1" x14ac:dyDescent="0.35">
      <c r="C37" s="30" t="s">
        <v>12</v>
      </c>
      <c r="D37" s="30" t="s">
        <v>140</v>
      </c>
      <c r="E37" s="30" t="s">
        <v>62</v>
      </c>
      <c r="F37" s="31" t="s">
        <v>63</v>
      </c>
    </row>
    <row r="38" spans="3:15" ht="23.5" x14ac:dyDescent="0.55000000000000004">
      <c r="C38" s="21" t="s">
        <v>64</v>
      </c>
      <c r="D38" s="21">
        <v>5</v>
      </c>
      <c r="E38" s="22">
        <f>D38/D36</f>
        <v>8.1967213114754092E-2</v>
      </c>
      <c r="F38" s="23">
        <f>D38/D36</f>
        <v>8.1967213114754092E-2</v>
      </c>
    </row>
    <row r="39" spans="3:15" ht="23.5" x14ac:dyDescent="0.55000000000000004">
      <c r="C39" s="21" t="s">
        <v>65</v>
      </c>
      <c r="D39" s="21"/>
      <c r="E39" s="22">
        <f>D39/D36</f>
        <v>0</v>
      </c>
      <c r="F39" s="24">
        <f>(D38+D39)/D36</f>
        <v>8.1967213114754092E-2</v>
      </c>
    </row>
    <row r="40" spans="3:15" ht="23.5" x14ac:dyDescent="0.55000000000000004">
      <c r="C40" s="21" t="s">
        <v>66</v>
      </c>
      <c r="D40" s="21"/>
      <c r="E40" s="22">
        <f>D40/D36</f>
        <v>0</v>
      </c>
      <c r="F40" s="25">
        <f>(D38+D39+D40)/D36</f>
        <v>8.1967213114754092E-2</v>
      </c>
    </row>
    <row r="41" spans="3:15" ht="23.5" x14ac:dyDescent="0.55000000000000004">
      <c r="C41" s="26" t="s">
        <v>133</v>
      </c>
      <c r="D41" s="26"/>
      <c r="E41" s="27"/>
      <c r="F41" s="28"/>
    </row>
    <row r="42" spans="3:15" ht="23.5" x14ac:dyDescent="0.55000000000000004">
      <c r="C42" s="21" t="s">
        <v>67</v>
      </c>
      <c r="D42" s="21"/>
      <c r="E42" s="27">
        <f>D42/D36</f>
        <v>0</v>
      </c>
      <c r="F42" s="25">
        <f>(D38+D39+D40+D42)/D36</f>
        <v>8.1967213114754092E-2</v>
      </c>
    </row>
    <row r="43" spans="3:15" ht="23.5" x14ac:dyDescent="0.55000000000000004">
      <c r="C43" s="21" t="s">
        <v>68</v>
      </c>
      <c r="D43" s="21"/>
      <c r="E43" s="27">
        <f>D43/D36</f>
        <v>0</v>
      </c>
      <c r="F43" s="25">
        <f>(D38+D39+D40+D42+D43)/D36</f>
        <v>8.1967213114754092E-2</v>
      </c>
    </row>
    <row r="44" spans="3:15" ht="23.5" x14ac:dyDescent="0.55000000000000004">
      <c r="C44" s="29" t="s">
        <v>71</v>
      </c>
      <c r="D44" s="21"/>
      <c r="E44" s="27">
        <f>D44/D36</f>
        <v>0</v>
      </c>
      <c r="F44" s="25">
        <f>(D38+D39+D40+D42+D43+D44)/D36</f>
        <v>8.1967213114754092E-2</v>
      </c>
    </row>
    <row r="45" spans="3:15" ht="23.5" x14ac:dyDescent="0.55000000000000004">
      <c r="C45" s="26" t="s">
        <v>134</v>
      </c>
      <c r="D45" s="26"/>
      <c r="E45" s="27"/>
      <c r="F45" s="25"/>
    </row>
    <row r="46" spans="3:15" ht="23.5" x14ac:dyDescent="0.55000000000000004">
      <c r="C46" s="29" t="s">
        <v>72</v>
      </c>
      <c r="D46" s="21"/>
      <c r="E46" s="27">
        <f>D46/D36</f>
        <v>0</v>
      </c>
      <c r="F46" s="25">
        <f>(D38+D39+D40+D42+D43+D44+D46)/D36</f>
        <v>8.1967213114754092E-2</v>
      </c>
    </row>
    <row r="47" spans="3:15" ht="23.5" x14ac:dyDescent="0.55000000000000004">
      <c r="C47" s="29" t="s">
        <v>73</v>
      </c>
      <c r="D47" s="21"/>
      <c r="E47" s="27">
        <f>D47/D36</f>
        <v>0</v>
      </c>
      <c r="F47" s="25">
        <f>(D38+D39+D40+D42+D43+D44+D46+D47)/D36</f>
        <v>8.1967213114754092E-2</v>
      </c>
    </row>
    <row r="48" spans="3:15" ht="23.5" x14ac:dyDescent="0.55000000000000004">
      <c r="C48" s="29" t="s">
        <v>74</v>
      </c>
      <c r="D48" s="21"/>
      <c r="E48" s="27">
        <f>+D48/D36</f>
        <v>0</v>
      </c>
      <c r="F48" s="25">
        <f>+(D38+D39+D40+D42+D43+D44+D46+D47+D48)/D36</f>
        <v>8.1967213114754092E-2</v>
      </c>
      <c r="O48" s="38"/>
    </row>
    <row r="49" spans="3:6" ht="23.5" x14ac:dyDescent="0.55000000000000004">
      <c r="C49" s="26" t="s">
        <v>135</v>
      </c>
      <c r="D49" s="26"/>
      <c r="E49" s="5"/>
      <c r="F49" s="5"/>
    </row>
    <row r="50" spans="3:6" ht="23.5" x14ac:dyDescent="0.55000000000000004">
      <c r="C50" s="29" t="s">
        <v>75</v>
      </c>
      <c r="D50" s="21"/>
      <c r="E50" s="27">
        <f>D50/D36</f>
        <v>0</v>
      </c>
      <c r="F50" s="25">
        <f>(D38+D39+D40+D42+D43+D44+D46+D47+D48+D50)/D36</f>
        <v>8.1967213114754092E-2</v>
      </c>
    </row>
    <row r="51" spans="3:6" ht="23.5" x14ac:dyDescent="0.55000000000000004">
      <c r="C51" s="29" t="s">
        <v>76</v>
      </c>
      <c r="D51" s="3"/>
      <c r="E51" s="27">
        <f>+D51/D36</f>
        <v>0</v>
      </c>
      <c r="F51" s="25">
        <f>(D38+D39+D40+D42+D43+D44+D46+D47+D48+D50+D51)/D36</f>
        <v>8.1967213114754092E-2</v>
      </c>
    </row>
    <row r="52" spans="3:6" ht="23.5" x14ac:dyDescent="0.55000000000000004">
      <c r="C52" s="29" t="s">
        <v>77</v>
      </c>
      <c r="D52" s="3"/>
      <c r="E52" s="27">
        <f>+D52/D36</f>
        <v>0</v>
      </c>
      <c r="F52" s="25">
        <f>(D41+D45+D49+D50+D51+D52)/D36</f>
        <v>0</v>
      </c>
    </row>
    <row r="53" spans="3:6" ht="23.5" x14ac:dyDescent="0.55000000000000004">
      <c r="C53" s="26" t="s">
        <v>136</v>
      </c>
      <c r="D53" s="26"/>
      <c r="E53" s="5"/>
      <c r="F53" s="5"/>
    </row>
    <row r="54" spans="3:6" x14ac:dyDescent="0.35">
      <c r="E54" s="1"/>
      <c r="F54" s="1"/>
    </row>
    <row r="55" spans="3:6" x14ac:dyDescent="0.35">
      <c r="E55" s="1"/>
      <c r="F55" s="1"/>
    </row>
    <row r="56" spans="3:6" x14ac:dyDescent="0.35">
      <c r="E56" s="1"/>
      <c r="F56" s="1"/>
    </row>
    <row r="57" spans="3:6" x14ac:dyDescent="0.35">
      <c r="E57" s="1"/>
      <c r="F57" s="1"/>
    </row>
    <row r="58" spans="3:6" x14ac:dyDescent="0.35">
      <c r="E58" s="1"/>
      <c r="F58" s="1"/>
    </row>
    <row r="59" spans="3:6" x14ac:dyDescent="0.35">
      <c r="E59" s="1"/>
      <c r="F59" s="1"/>
    </row>
    <row r="60" spans="3:6" x14ac:dyDescent="0.35">
      <c r="E60" s="1"/>
      <c r="F60" s="1"/>
    </row>
    <row r="61" spans="3:6" x14ac:dyDescent="0.35">
      <c r="E61" s="1"/>
      <c r="F61" s="1"/>
    </row>
    <row r="62" spans="3:6" x14ac:dyDescent="0.35">
      <c r="E62" s="1"/>
      <c r="F62" s="1"/>
    </row>
    <row r="63" spans="3:6" x14ac:dyDescent="0.35">
      <c r="E63" s="1"/>
      <c r="F63" s="1"/>
    </row>
    <row r="64" spans="3:6" x14ac:dyDescent="0.35">
      <c r="E64" s="1"/>
      <c r="F64" s="1"/>
    </row>
    <row r="65" spans="5:6" x14ac:dyDescent="0.35">
      <c r="E65" s="1"/>
      <c r="F65" s="1"/>
    </row>
    <row r="66" spans="5:6" x14ac:dyDescent="0.35">
      <c r="E66" s="1"/>
      <c r="F66" s="1"/>
    </row>
    <row r="67" spans="5:6" x14ac:dyDescent="0.35">
      <c r="E67" s="1"/>
      <c r="F67" s="1"/>
    </row>
    <row r="68" spans="5:6" x14ac:dyDescent="0.35">
      <c r="E68" s="1"/>
      <c r="F68" s="1"/>
    </row>
    <row r="69" spans="5:6" x14ac:dyDescent="0.35">
      <c r="E69" s="1"/>
      <c r="F69" s="1"/>
    </row>
    <row r="70" spans="5:6" x14ac:dyDescent="0.35">
      <c r="E70" s="1"/>
      <c r="F70" s="1"/>
    </row>
    <row r="71" spans="5:6" x14ac:dyDescent="0.35">
      <c r="E71" s="1"/>
      <c r="F71" s="1"/>
    </row>
    <row r="72" spans="5:6" x14ac:dyDescent="0.35">
      <c r="E72" s="1"/>
      <c r="F72" s="1"/>
    </row>
    <row r="73" spans="5:6" x14ac:dyDescent="0.35">
      <c r="E73" s="1"/>
      <c r="F73" s="1"/>
    </row>
    <row r="74" spans="5:6" x14ac:dyDescent="0.35">
      <c r="E74" s="1"/>
      <c r="F74" s="1"/>
    </row>
  </sheetData>
  <mergeCells count="59">
    <mergeCell ref="A1:P1"/>
    <mergeCell ref="B9:B10"/>
    <mergeCell ref="C9:C10"/>
    <mergeCell ref="E2:P2"/>
    <mergeCell ref="B2:B3"/>
    <mergeCell ref="C2:C3"/>
    <mergeCell ref="D2:D3"/>
    <mergeCell ref="A9:A10"/>
    <mergeCell ref="H9:H10"/>
    <mergeCell ref="I9:I10"/>
    <mergeCell ref="J9:J10"/>
    <mergeCell ref="K9:K10"/>
    <mergeCell ref="L9:L10"/>
    <mergeCell ref="A2:A3"/>
    <mergeCell ref="B4:B5"/>
    <mergeCell ref="C4:C5"/>
    <mergeCell ref="D36:F36"/>
    <mergeCell ref="A11:A13"/>
    <mergeCell ref="B30:R30"/>
    <mergeCell ref="D9:D10"/>
    <mergeCell ref="E9:E10"/>
    <mergeCell ref="F9:F10"/>
    <mergeCell ref="G9:G10"/>
    <mergeCell ref="I11:I12"/>
    <mergeCell ref="J11:J12"/>
    <mergeCell ref="K11:K12"/>
    <mergeCell ref="L11:L12"/>
    <mergeCell ref="M11:M12"/>
    <mergeCell ref="C11:C13"/>
    <mergeCell ref="B11:B13"/>
    <mergeCell ref="C19:C21"/>
    <mergeCell ref="B19:B21"/>
    <mergeCell ref="A4:A5"/>
    <mergeCell ref="H11:H12"/>
    <mergeCell ref="M19:M20"/>
    <mergeCell ref="P9:P10"/>
    <mergeCell ref="N11:N12"/>
    <mergeCell ref="O11:O12"/>
    <mergeCell ref="D19:D20"/>
    <mergeCell ref="E19:E20"/>
    <mergeCell ref="F19:F20"/>
    <mergeCell ref="G19:G20"/>
    <mergeCell ref="P11:P12"/>
    <mergeCell ref="D11:D12"/>
    <mergeCell ref="E11:E12"/>
    <mergeCell ref="F11:F12"/>
    <mergeCell ref="G11:G12"/>
    <mergeCell ref="P19:P20"/>
    <mergeCell ref="N19:N20"/>
    <mergeCell ref="O19:O20"/>
    <mergeCell ref="A19:A21"/>
    <mergeCell ref="M9:M10"/>
    <mergeCell ref="N9:N10"/>
    <mergeCell ref="O9:O10"/>
    <mergeCell ref="K19:K20"/>
    <mergeCell ref="L19:L20"/>
    <mergeCell ref="H19:H20"/>
    <mergeCell ref="I19:I20"/>
    <mergeCell ref="J19:J20"/>
  </mergeCells>
  <phoneticPr fontId="2" type="noConversion"/>
  <conditionalFormatting sqref="E30">
    <cfRule type="duplicateValues" dxfId="2"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tabSelected="1" zoomScale="85" zoomScaleNormal="85" workbookViewId="0">
      <selection activeCell="B48" sqref="B48"/>
    </sheetView>
  </sheetViews>
  <sheetFormatPr baseColWidth="10" defaultColWidth="13.453125" defaultRowHeight="36.75" customHeight="1" x14ac:dyDescent="0.35"/>
  <cols>
    <col min="1" max="1" width="17.26953125" customWidth="1"/>
    <col min="2" max="2" width="27.7265625" customWidth="1"/>
    <col min="3" max="3" width="19.1796875" customWidth="1"/>
    <col min="6" max="6" width="15.1796875" customWidth="1"/>
    <col min="7" max="7" width="20.81640625" customWidth="1"/>
    <col min="15" max="15" width="18.81640625" customWidth="1"/>
  </cols>
  <sheetData>
    <row r="1" spans="1:14" ht="36.75" customHeight="1" x14ac:dyDescent="0.35">
      <c r="A1" s="87"/>
      <c r="B1" s="87"/>
      <c r="C1" s="87"/>
      <c r="D1" s="87"/>
      <c r="E1" s="87"/>
      <c r="F1" s="87"/>
      <c r="G1" s="87"/>
      <c r="H1" s="87"/>
      <c r="I1" s="87"/>
      <c r="J1" s="87"/>
      <c r="K1" s="87"/>
      <c r="L1" s="87"/>
      <c r="M1" s="87"/>
      <c r="N1" s="87"/>
    </row>
    <row r="2" spans="1:14" ht="36.75" customHeight="1" x14ac:dyDescent="0.35">
      <c r="A2" s="78" t="s">
        <v>91</v>
      </c>
      <c r="B2" s="78"/>
      <c r="C2" s="78"/>
      <c r="D2" s="78"/>
      <c r="E2" s="78"/>
      <c r="F2" s="78"/>
      <c r="G2" s="78"/>
      <c r="H2" s="78"/>
      <c r="I2" s="78"/>
      <c r="J2" s="78"/>
      <c r="K2" s="78"/>
      <c r="L2" s="78"/>
      <c r="M2" s="78"/>
      <c r="N2" s="78"/>
    </row>
    <row r="3" spans="1:14" ht="36.75" customHeight="1" x14ac:dyDescent="0.35">
      <c r="C3" s="88" t="s">
        <v>54</v>
      </c>
      <c r="D3" s="89"/>
      <c r="E3" s="90"/>
      <c r="F3" s="88" t="s">
        <v>55</v>
      </c>
      <c r="G3" s="89"/>
      <c r="H3" s="90"/>
      <c r="I3" s="88" t="s">
        <v>56</v>
      </c>
      <c r="J3" s="89"/>
      <c r="K3" s="90"/>
      <c r="L3" s="88" t="s">
        <v>57</v>
      </c>
      <c r="M3" s="89"/>
      <c r="N3" s="90"/>
    </row>
    <row r="4" spans="1:14" ht="36.75" customHeight="1" x14ac:dyDescent="0.35">
      <c r="A4" s="17" t="s">
        <v>44</v>
      </c>
      <c r="B4" s="17" t="s">
        <v>60</v>
      </c>
      <c r="C4" s="3" t="s">
        <v>15</v>
      </c>
      <c r="D4" s="3" t="s">
        <v>13</v>
      </c>
      <c r="E4" s="3" t="s">
        <v>14</v>
      </c>
      <c r="F4" s="3" t="s">
        <v>16</v>
      </c>
      <c r="G4" s="3" t="s">
        <v>17</v>
      </c>
      <c r="H4" s="3" t="s">
        <v>18</v>
      </c>
      <c r="I4" s="3" t="s">
        <v>19</v>
      </c>
      <c r="J4" s="3" t="s">
        <v>20</v>
      </c>
      <c r="K4" s="3" t="s">
        <v>21</v>
      </c>
      <c r="L4" s="3" t="s">
        <v>22</v>
      </c>
      <c r="M4" s="3" t="s">
        <v>23</v>
      </c>
      <c r="N4" s="3" t="s">
        <v>24</v>
      </c>
    </row>
    <row r="5" spans="1:14" ht="39.75" customHeight="1" x14ac:dyDescent="0.35">
      <c r="A5" s="81" t="s">
        <v>93</v>
      </c>
      <c r="B5" s="8" t="s">
        <v>94</v>
      </c>
      <c r="C5" s="3"/>
      <c r="D5" s="3"/>
      <c r="E5" s="55"/>
      <c r="F5" s="3"/>
      <c r="G5" s="3"/>
      <c r="H5" s="3"/>
      <c r="I5" s="3"/>
      <c r="J5" s="3"/>
      <c r="K5" s="3"/>
      <c r="L5" s="3"/>
      <c r="M5" s="3"/>
      <c r="N5" s="3"/>
    </row>
    <row r="6" spans="1:14" ht="36.75" customHeight="1" x14ac:dyDescent="0.35">
      <c r="A6" s="82"/>
      <c r="B6" s="8" t="s">
        <v>95</v>
      </c>
      <c r="C6" s="3"/>
      <c r="D6" s="3"/>
      <c r="E6" s="3"/>
      <c r="F6" s="55"/>
      <c r="G6" s="3"/>
      <c r="H6" s="3"/>
      <c r="I6" s="3"/>
      <c r="J6" s="3"/>
      <c r="K6" s="3"/>
      <c r="L6" s="3"/>
      <c r="M6" s="3"/>
      <c r="N6" s="3"/>
    </row>
    <row r="7" spans="1:14" ht="36.75" customHeight="1" x14ac:dyDescent="0.35">
      <c r="A7" s="82"/>
      <c r="B7" s="8" t="s">
        <v>80</v>
      </c>
      <c r="C7" s="3"/>
      <c r="D7" s="3"/>
      <c r="E7" s="3"/>
      <c r="F7" s="3"/>
      <c r="G7" s="55"/>
      <c r="H7" s="3"/>
      <c r="I7" s="3"/>
      <c r="J7" s="3"/>
      <c r="K7" s="3"/>
      <c r="L7" s="3"/>
      <c r="M7" s="3"/>
      <c r="N7" s="3"/>
    </row>
    <row r="8" spans="1:14" ht="36.75" customHeight="1" x14ac:dyDescent="0.35">
      <c r="A8" s="82"/>
      <c r="B8" s="8" t="s">
        <v>149</v>
      </c>
      <c r="C8" s="3"/>
      <c r="D8" s="3"/>
      <c r="E8" s="7"/>
      <c r="F8" s="3"/>
      <c r="G8" s="3"/>
      <c r="H8" s="55"/>
      <c r="I8" s="3"/>
      <c r="J8" s="3"/>
      <c r="K8" s="3"/>
      <c r="L8" s="3"/>
      <c r="M8" s="3"/>
      <c r="N8" s="3"/>
    </row>
    <row r="9" spans="1:14" ht="36.75" customHeight="1" x14ac:dyDescent="0.35">
      <c r="A9" s="83"/>
      <c r="B9" s="8" t="s">
        <v>96</v>
      </c>
      <c r="C9" s="3"/>
      <c r="D9" s="3"/>
      <c r="E9" s="3"/>
      <c r="F9" s="3"/>
      <c r="G9" s="3"/>
      <c r="H9" s="5"/>
      <c r="I9" s="55"/>
      <c r="J9" s="3"/>
      <c r="K9" s="3"/>
      <c r="L9" s="3"/>
      <c r="M9" s="3"/>
      <c r="N9" s="3"/>
    </row>
    <row r="10" spans="1:14" ht="36.75" customHeight="1" x14ac:dyDescent="0.35">
      <c r="A10" s="84" t="s">
        <v>97</v>
      </c>
      <c r="B10" s="8" t="s">
        <v>98</v>
      </c>
      <c r="C10" s="3"/>
      <c r="D10" s="3"/>
      <c r="E10" s="3"/>
      <c r="F10" s="3"/>
      <c r="G10" s="3"/>
      <c r="H10" s="5"/>
      <c r="I10" s="55"/>
      <c r="J10" s="3"/>
      <c r="K10" s="3"/>
      <c r="L10" s="3"/>
      <c r="M10" s="3"/>
      <c r="N10" s="3"/>
    </row>
    <row r="11" spans="1:14" ht="51" customHeight="1" x14ac:dyDescent="0.35">
      <c r="A11" s="85"/>
      <c r="B11" s="54" t="s">
        <v>123</v>
      </c>
      <c r="C11" s="53"/>
      <c r="D11" s="3"/>
      <c r="E11" s="3"/>
      <c r="F11" s="3"/>
      <c r="G11" s="3"/>
      <c r="H11" s="5"/>
      <c r="I11" s="3"/>
      <c r="J11" s="3"/>
      <c r="K11" s="3"/>
      <c r="L11" s="3"/>
      <c r="M11" s="3"/>
      <c r="N11" s="3"/>
    </row>
    <row r="12" spans="1:14" ht="48" customHeight="1" x14ac:dyDescent="0.35">
      <c r="A12" s="85"/>
      <c r="B12" s="54" t="s">
        <v>124</v>
      </c>
      <c r="C12" s="53"/>
      <c r="D12" s="3"/>
      <c r="E12" s="3"/>
      <c r="F12" s="3"/>
      <c r="G12" s="3"/>
      <c r="H12" s="5"/>
      <c r="I12" s="3"/>
      <c r="J12" s="3"/>
      <c r="K12" s="3"/>
      <c r="L12" s="3"/>
      <c r="M12" s="3"/>
      <c r="N12" s="3"/>
    </row>
    <row r="13" spans="1:14" ht="33.75" customHeight="1" x14ac:dyDescent="0.35">
      <c r="A13" s="85"/>
      <c r="B13" s="5" t="s">
        <v>99</v>
      </c>
      <c r="C13" s="5"/>
      <c r="D13" s="5"/>
      <c r="E13" s="5"/>
      <c r="F13" s="5"/>
      <c r="G13" s="7"/>
      <c r="H13" s="18"/>
      <c r="I13" s="18"/>
      <c r="J13" s="56"/>
      <c r="K13" s="18"/>
      <c r="L13" s="18"/>
      <c r="M13" s="18"/>
      <c r="N13" s="18"/>
    </row>
    <row r="14" spans="1:14" ht="53.25" customHeight="1" x14ac:dyDescent="0.35">
      <c r="A14" s="85"/>
      <c r="B14" s="37" t="s">
        <v>113</v>
      </c>
      <c r="C14" s="5"/>
      <c r="D14" s="5"/>
      <c r="E14" s="5"/>
      <c r="F14" s="5"/>
      <c r="G14" s="7"/>
      <c r="H14" s="18"/>
      <c r="I14" s="18"/>
      <c r="J14" s="18"/>
      <c r="K14" s="56"/>
      <c r="L14" s="18"/>
      <c r="M14" s="18"/>
      <c r="N14" s="18"/>
    </row>
    <row r="15" spans="1:14" ht="53.25" customHeight="1" x14ac:dyDescent="0.35">
      <c r="A15" s="85"/>
      <c r="B15" s="37" t="s">
        <v>121</v>
      </c>
      <c r="C15" s="5"/>
      <c r="D15" s="5"/>
      <c r="E15" s="5"/>
      <c r="F15" s="5"/>
      <c r="G15" s="7"/>
      <c r="H15" s="18"/>
      <c r="I15" s="18"/>
      <c r="J15" s="56"/>
      <c r="K15" s="18"/>
      <c r="L15" s="18"/>
      <c r="M15" s="18"/>
      <c r="N15" s="18"/>
    </row>
    <row r="16" spans="1:14" ht="53.25" customHeight="1" x14ac:dyDescent="0.35">
      <c r="A16" s="85"/>
      <c r="B16" s="37" t="s">
        <v>131</v>
      </c>
      <c r="C16" s="5"/>
      <c r="D16" s="5"/>
      <c r="E16" s="5"/>
      <c r="F16" s="5"/>
      <c r="G16" s="7"/>
      <c r="H16" s="18"/>
      <c r="I16" s="18"/>
      <c r="J16" s="18"/>
      <c r="K16" s="56"/>
      <c r="L16" s="18"/>
      <c r="M16" s="18"/>
      <c r="N16" s="18"/>
    </row>
    <row r="17" spans="1:14" ht="36.75" customHeight="1" x14ac:dyDescent="0.35">
      <c r="A17" s="86"/>
      <c r="B17" s="37" t="s">
        <v>100</v>
      </c>
      <c r="C17" s="5"/>
      <c r="D17" s="7"/>
      <c r="E17" s="5"/>
      <c r="F17" s="5"/>
      <c r="G17" s="5"/>
      <c r="H17" s="18"/>
      <c r="I17" s="18"/>
      <c r="J17" s="18"/>
      <c r="K17" s="18"/>
      <c r="L17" s="55"/>
      <c r="M17" s="18"/>
      <c r="N17" s="18"/>
    </row>
    <row r="18" spans="1:14" ht="52.5" customHeight="1" x14ac:dyDescent="0.35">
      <c r="A18" s="68" t="s">
        <v>101</v>
      </c>
      <c r="B18" s="9" t="s">
        <v>102</v>
      </c>
      <c r="C18" s="5"/>
      <c r="D18" s="57"/>
      <c r="E18" s="5"/>
      <c r="F18" s="5"/>
      <c r="G18" s="5"/>
      <c r="H18" s="18"/>
      <c r="I18" s="18"/>
      <c r="J18" s="18"/>
      <c r="K18" s="18"/>
      <c r="L18" s="3"/>
      <c r="M18" s="18"/>
      <c r="N18" s="18"/>
    </row>
    <row r="19" spans="1:14" ht="37.5" customHeight="1" x14ac:dyDescent="0.35">
      <c r="A19" s="74"/>
      <c r="B19" s="47" t="s">
        <v>112</v>
      </c>
      <c r="C19" s="5"/>
      <c r="D19" s="5"/>
      <c r="E19" s="52"/>
      <c r="F19" s="5"/>
      <c r="G19" s="37"/>
      <c r="H19" s="18"/>
      <c r="I19" s="18"/>
      <c r="J19" s="18"/>
      <c r="K19" s="18"/>
      <c r="L19" s="3"/>
      <c r="M19" s="18"/>
      <c r="N19" s="18"/>
    </row>
    <row r="20" spans="1:14" ht="45.75" customHeight="1" x14ac:dyDescent="0.35">
      <c r="A20" s="74"/>
      <c r="B20" s="9" t="s">
        <v>103</v>
      </c>
      <c r="C20" s="5"/>
      <c r="D20" s="5"/>
      <c r="E20" s="5"/>
      <c r="F20" s="52"/>
      <c r="G20" s="37"/>
      <c r="H20" s="18"/>
      <c r="I20" s="18"/>
      <c r="J20" s="18"/>
      <c r="K20" s="18"/>
      <c r="L20" s="3"/>
      <c r="M20" s="18"/>
      <c r="N20" s="18"/>
    </row>
    <row r="21" spans="1:14" ht="45" customHeight="1" x14ac:dyDescent="0.35">
      <c r="A21" s="74"/>
      <c r="B21" s="9" t="s">
        <v>104</v>
      </c>
      <c r="C21" s="5"/>
      <c r="D21" s="5"/>
      <c r="E21" s="5"/>
      <c r="F21" s="5"/>
      <c r="G21" s="58"/>
      <c r="H21" s="18"/>
      <c r="I21" s="18"/>
      <c r="J21" s="18"/>
      <c r="K21" s="18"/>
      <c r="L21" s="3"/>
      <c r="M21" s="18"/>
      <c r="N21" s="18"/>
    </row>
    <row r="22" spans="1:14" ht="42.75" customHeight="1" x14ac:dyDescent="0.35">
      <c r="A22" s="74"/>
      <c r="B22" s="9" t="s">
        <v>106</v>
      </c>
      <c r="C22" s="5"/>
      <c r="D22" s="5"/>
      <c r="E22" s="5"/>
      <c r="F22" s="5"/>
      <c r="G22" s="37"/>
      <c r="H22" s="56"/>
      <c r="I22" s="18"/>
      <c r="J22" s="18"/>
      <c r="K22" s="18"/>
      <c r="L22" s="3"/>
      <c r="M22" s="18"/>
      <c r="N22" s="18"/>
    </row>
    <row r="23" spans="1:14" ht="46.5" customHeight="1" x14ac:dyDescent="0.35">
      <c r="A23" s="74"/>
      <c r="B23" s="9" t="s">
        <v>105</v>
      </c>
      <c r="C23" s="5"/>
      <c r="D23" s="5"/>
      <c r="E23" s="5"/>
      <c r="F23" s="5"/>
      <c r="G23" s="37"/>
      <c r="H23" s="18"/>
      <c r="I23" s="56"/>
      <c r="J23" s="18"/>
      <c r="K23" s="18"/>
      <c r="L23" s="3"/>
      <c r="M23" s="18"/>
      <c r="N23" s="18"/>
    </row>
    <row r="24" spans="1:14" ht="49.5" customHeight="1" x14ac:dyDescent="0.35">
      <c r="A24" s="69"/>
      <c r="B24" s="9" t="s">
        <v>107</v>
      </c>
      <c r="C24" s="5"/>
      <c r="D24" s="5"/>
      <c r="E24" s="48"/>
      <c r="F24" s="5"/>
      <c r="G24" s="37"/>
      <c r="H24" s="18"/>
      <c r="I24" s="18"/>
      <c r="J24" s="18"/>
      <c r="K24" s="18"/>
      <c r="L24" s="3"/>
      <c r="M24" s="18"/>
      <c r="N24" s="18"/>
    </row>
    <row r="25" spans="1:14" ht="45.75" customHeight="1" x14ac:dyDescent="0.35">
      <c r="A25" s="68" t="s">
        <v>141</v>
      </c>
      <c r="B25" s="9" t="s">
        <v>110</v>
      </c>
      <c r="C25" s="5"/>
      <c r="D25" s="5"/>
      <c r="E25" s="5"/>
      <c r="F25" s="48"/>
      <c r="G25" s="37"/>
      <c r="H25" s="18"/>
      <c r="I25" s="18"/>
      <c r="J25" s="18"/>
      <c r="K25" s="18"/>
      <c r="L25" s="3"/>
      <c r="M25" s="18"/>
      <c r="N25" s="18"/>
    </row>
    <row r="26" spans="1:14" ht="47.25" customHeight="1" x14ac:dyDescent="0.35">
      <c r="A26" s="74"/>
      <c r="B26" s="9" t="s">
        <v>108</v>
      </c>
      <c r="C26" s="5"/>
      <c r="D26" s="5"/>
      <c r="E26" s="5"/>
      <c r="F26" s="5"/>
      <c r="G26" s="37"/>
      <c r="H26" s="18"/>
      <c r="I26" s="18"/>
      <c r="J26" s="18"/>
      <c r="K26" s="18"/>
      <c r="L26" s="3"/>
      <c r="M26" s="18"/>
      <c r="N26" s="18"/>
    </row>
    <row r="27" spans="1:14" ht="49.5" customHeight="1" x14ac:dyDescent="0.35">
      <c r="A27" s="74"/>
      <c r="B27" s="9" t="s">
        <v>142</v>
      </c>
      <c r="C27" s="5"/>
      <c r="D27" s="5"/>
      <c r="E27" s="5"/>
      <c r="F27" s="5"/>
      <c r="G27" s="49"/>
      <c r="H27" s="18"/>
      <c r="I27" s="18"/>
      <c r="J27" s="18"/>
      <c r="K27" s="18"/>
      <c r="L27" s="3"/>
      <c r="M27" s="18"/>
      <c r="N27" s="18"/>
    </row>
    <row r="28" spans="1:14" ht="45.75" customHeight="1" x14ac:dyDescent="0.35">
      <c r="A28" s="74"/>
      <c r="B28" s="9" t="s">
        <v>111</v>
      </c>
      <c r="C28" s="5"/>
      <c r="D28" s="5"/>
      <c r="E28" s="5"/>
      <c r="F28" s="5"/>
      <c r="G28" s="37"/>
      <c r="H28" s="50"/>
      <c r="I28" s="18"/>
      <c r="J28" s="18"/>
      <c r="K28" s="18"/>
      <c r="L28" s="3"/>
      <c r="M28" s="18"/>
      <c r="N28" s="18"/>
    </row>
    <row r="29" spans="1:14" ht="42" customHeight="1" x14ac:dyDescent="0.35">
      <c r="A29" s="74"/>
      <c r="B29" s="9" t="s">
        <v>109</v>
      </c>
      <c r="C29" s="5"/>
      <c r="D29" s="5"/>
      <c r="E29" s="5"/>
      <c r="F29" s="5"/>
      <c r="G29" s="37"/>
      <c r="H29" s="18"/>
      <c r="I29" s="50"/>
      <c r="J29" s="18"/>
      <c r="K29" s="18"/>
      <c r="L29" s="3"/>
      <c r="M29" s="18"/>
      <c r="N29" s="18"/>
    </row>
    <row r="30" spans="1:14" ht="42.75" customHeight="1" x14ac:dyDescent="0.35">
      <c r="A30" s="79" t="s">
        <v>81</v>
      </c>
      <c r="B30" s="8" t="s">
        <v>117</v>
      </c>
      <c r="C30" s="5"/>
      <c r="D30" s="5"/>
      <c r="E30" s="48"/>
      <c r="F30" s="5"/>
      <c r="G30" s="5"/>
      <c r="H30" s="5"/>
      <c r="I30" s="18"/>
      <c r="J30" s="18"/>
      <c r="K30" s="18"/>
      <c r="L30" s="18"/>
      <c r="M30" s="18"/>
      <c r="N30" s="18"/>
    </row>
    <row r="31" spans="1:14" ht="42.75" customHeight="1" x14ac:dyDescent="0.35">
      <c r="A31" s="80"/>
      <c r="B31" s="8" t="s">
        <v>118</v>
      </c>
      <c r="C31" s="5"/>
      <c r="D31" s="5"/>
      <c r="E31" s="5"/>
      <c r="F31" s="5"/>
      <c r="G31" s="5"/>
      <c r="H31" s="48"/>
      <c r="I31" s="18"/>
      <c r="J31" s="18"/>
      <c r="K31" s="18"/>
      <c r="L31" s="18"/>
      <c r="M31" s="18"/>
      <c r="N31" s="18"/>
    </row>
    <row r="32" spans="1:14" ht="42.75" customHeight="1" x14ac:dyDescent="0.35">
      <c r="A32" s="80"/>
      <c r="B32" s="8" t="s">
        <v>119</v>
      </c>
      <c r="C32" s="5"/>
      <c r="D32" s="48"/>
      <c r="E32" s="5"/>
      <c r="F32" s="5"/>
      <c r="G32" s="5"/>
      <c r="H32" s="5"/>
      <c r="I32" s="18"/>
      <c r="J32" s="18"/>
      <c r="K32" s="18"/>
      <c r="L32" s="18"/>
      <c r="M32" s="18"/>
      <c r="N32" s="18"/>
    </row>
    <row r="33" spans="1:17" ht="68.25" customHeight="1" x14ac:dyDescent="0.35">
      <c r="A33" s="80"/>
      <c r="B33" s="8" t="s">
        <v>120</v>
      </c>
      <c r="C33" s="5"/>
      <c r="D33" s="5"/>
      <c r="E33" s="48"/>
      <c r="F33" s="5"/>
      <c r="G33" s="5"/>
      <c r="I33" s="18"/>
      <c r="J33" s="18"/>
      <c r="K33" s="18"/>
      <c r="L33" s="18"/>
      <c r="M33" s="18"/>
      <c r="N33" s="18"/>
    </row>
    <row r="34" spans="1:17" ht="42.75" customHeight="1" x14ac:dyDescent="0.35">
      <c r="A34" s="80"/>
      <c r="B34" s="8" t="s">
        <v>143</v>
      </c>
      <c r="C34" s="5"/>
      <c r="D34" s="5"/>
      <c r="E34" s="5"/>
      <c r="F34" s="5"/>
      <c r="H34" s="5"/>
      <c r="I34" s="5"/>
      <c r="J34" s="50"/>
      <c r="K34" s="18"/>
      <c r="L34" s="18"/>
      <c r="M34" s="18"/>
      <c r="N34" s="18"/>
    </row>
    <row r="35" spans="1:17" ht="42.75" customHeight="1" x14ac:dyDescent="0.35">
      <c r="A35" s="80"/>
      <c r="B35" s="8" t="s">
        <v>125</v>
      </c>
      <c r="C35" s="5"/>
      <c r="D35" s="5"/>
      <c r="E35" s="5"/>
      <c r="F35" s="5"/>
      <c r="G35" s="48"/>
      <c r="H35" s="5"/>
      <c r="I35" s="18"/>
      <c r="J35" s="18"/>
      <c r="K35" s="18"/>
      <c r="L35" s="18"/>
      <c r="M35" s="18"/>
      <c r="N35" s="18"/>
    </row>
    <row r="36" spans="1:17" ht="42.75" customHeight="1" x14ac:dyDescent="0.35">
      <c r="A36" s="80"/>
      <c r="B36" s="8" t="s">
        <v>144</v>
      </c>
      <c r="C36" s="5"/>
      <c r="D36" s="5"/>
      <c r="E36" s="5"/>
      <c r="F36" s="5"/>
      <c r="G36" s="5"/>
      <c r="H36" s="5"/>
      <c r="I36" s="18"/>
      <c r="J36" s="18"/>
      <c r="K36" s="50"/>
      <c r="L36" s="18"/>
      <c r="M36" s="18"/>
      <c r="N36" s="18"/>
    </row>
    <row r="37" spans="1:17" ht="51" customHeight="1" x14ac:dyDescent="0.35">
      <c r="A37" s="80"/>
      <c r="B37" s="8" t="s">
        <v>145</v>
      </c>
      <c r="C37" s="5"/>
      <c r="D37" s="5"/>
      <c r="E37" s="5"/>
      <c r="F37" s="5"/>
      <c r="G37" s="5"/>
      <c r="H37" s="5"/>
      <c r="I37" s="18"/>
      <c r="J37" s="18"/>
      <c r="K37" s="50"/>
      <c r="L37" s="18"/>
      <c r="M37" s="18"/>
      <c r="N37" s="18"/>
    </row>
    <row r="38" spans="1:17" ht="48" customHeight="1" x14ac:dyDescent="0.35">
      <c r="A38" s="80"/>
      <c r="B38" s="8" t="s">
        <v>146</v>
      </c>
      <c r="C38" s="5"/>
      <c r="D38" s="5"/>
      <c r="E38" s="5"/>
      <c r="F38" s="5"/>
      <c r="G38" s="5"/>
      <c r="H38" s="5"/>
      <c r="I38" s="18"/>
      <c r="J38" s="18"/>
      <c r="K38" s="18"/>
      <c r="L38" s="50"/>
      <c r="M38" s="18"/>
      <c r="N38" s="18"/>
    </row>
    <row r="39" spans="1:17" ht="42.75" customHeight="1" x14ac:dyDescent="0.35">
      <c r="A39" s="80"/>
      <c r="B39" s="8" t="s">
        <v>126</v>
      </c>
      <c r="C39" s="5"/>
      <c r="D39" s="5"/>
      <c r="E39" s="5"/>
      <c r="F39" s="5"/>
      <c r="G39" s="5"/>
      <c r="H39" s="5"/>
      <c r="I39" s="18"/>
      <c r="J39" s="18"/>
      <c r="K39" s="18"/>
      <c r="L39" s="18"/>
      <c r="M39" s="50"/>
      <c r="N39" s="18"/>
    </row>
    <row r="40" spans="1:17" ht="42.75" customHeight="1" x14ac:dyDescent="0.35">
      <c r="A40" s="80"/>
      <c r="B40" s="8" t="s">
        <v>127</v>
      </c>
      <c r="C40" s="5"/>
      <c r="D40" s="5"/>
      <c r="E40" s="5"/>
      <c r="F40" s="5"/>
      <c r="G40" s="5"/>
      <c r="H40" s="5"/>
      <c r="I40" s="18"/>
      <c r="J40" s="50"/>
      <c r="K40" s="18"/>
      <c r="L40" s="18"/>
      <c r="M40" s="18"/>
      <c r="N40" s="18"/>
    </row>
    <row r="41" spans="1:17" ht="42.75" customHeight="1" x14ac:dyDescent="0.35">
      <c r="A41" s="80"/>
      <c r="B41" s="8" t="s">
        <v>147</v>
      </c>
      <c r="C41" s="5"/>
      <c r="D41" s="5"/>
      <c r="E41" s="5"/>
      <c r="F41" s="5"/>
      <c r="G41" s="5"/>
      <c r="H41" s="5"/>
      <c r="I41" s="50"/>
      <c r="J41" s="18"/>
      <c r="K41" s="18"/>
      <c r="L41" s="18"/>
      <c r="M41" s="18"/>
      <c r="N41" s="18"/>
    </row>
    <row r="42" spans="1:17" ht="42.75" customHeight="1" x14ac:dyDescent="0.35">
      <c r="A42" s="80"/>
      <c r="B42" s="8" t="s">
        <v>148</v>
      </c>
      <c r="C42" s="5"/>
      <c r="D42" s="37"/>
      <c r="E42" s="5"/>
      <c r="F42" s="5"/>
      <c r="G42" s="5"/>
      <c r="H42" s="48"/>
      <c r="I42" s="18"/>
      <c r="J42" s="37"/>
      <c r="K42" s="8"/>
      <c r="L42" s="45"/>
      <c r="M42" s="45"/>
      <c r="N42" s="18"/>
    </row>
    <row r="43" spans="1:17" ht="42.75" customHeight="1" x14ac:dyDescent="0.35">
      <c r="A43" s="80"/>
      <c r="B43" s="8" t="s">
        <v>128</v>
      </c>
      <c r="C43" s="5"/>
      <c r="D43" s="5"/>
      <c r="E43" s="5"/>
      <c r="F43" s="5"/>
      <c r="G43" s="48"/>
      <c r="H43" s="5"/>
      <c r="I43" s="18"/>
      <c r="K43" s="46"/>
      <c r="L43" s="18"/>
      <c r="M43" s="18"/>
      <c r="N43" s="18"/>
    </row>
    <row r="44" spans="1:17" ht="42.75" customHeight="1" x14ac:dyDescent="0.35">
      <c r="A44" s="80"/>
      <c r="B44" s="8" t="s">
        <v>129</v>
      </c>
      <c r="C44" s="5"/>
      <c r="D44" s="5"/>
      <c r="E44" s="5"/>
      <c r="F44" s="48"/>
      <c r="G44" s="5"/>
      <c r="H44" s="5"/>
      <c r="I44" s="18"/>
      <c r="J44" s="18"/>
      <c r="K44" s="18"/>
      <c r="L44" s="18"/>
      <c r="M44" s="18"/>
      <c r="N44" s="18"/>
    </row>
    <row r="45" spans="1:17" ht="42.75" customHeight="1" x14ac:dyDescent="0.35">
      <c r="A45" s="80"/>
      <c r="B45" s="8" t="s">
        <v>130</v>
      </c>
      <c r="C45" s="5"/>
      <c r="D45" s="5"/>
      <c r="E45" s="48"/>
      <c r="F45" s="5"/>
      <c r="G45" s="5"/>
      <c r="H45" s="5"/>
      <c r="I45" s="18"/>
      <c r="J45" s="18"/>
      <c r="K45" s="18"/>
      <c r="L45" s="18"/>
      <c r="M45" s="18"/>
      <c r="N45" s="18"/>
    </row>
    <row r="46" spans="1:17" ht="36.75" customHeight="1" x14ac:dyDescent="0.35">
      <c r="A46" s="71" t="s">
        <v>51</v>
      </c>
      <c r="B46" s="71"/>
      <c r="C46" s="71"/>
      <c r="D46" s="71"/>
      <c r="E46" s="71"/>
      <c r="F46" s="71"/>
      <c r="G46" s="71"/>
      <c r="H46" s="71"/>
      <c r="I46" s="71"/>
      <c r="J46" s="71"/>
      <c r="K46" s="71"/>
      <c r="L46" s="71"/>
      <c r="M46" s="71"/>
      <c r="N46" s="71"/>
      <c r="O46" s="71"/>
      <c r="P46" s="71"/>
      <c r="Q46" s="71"/>
    </row>
    <row r="47" spans="1:17" ht="36.75" customHeight="1" x14ac:dyDescent="0.35">
      <c r="A47" s="10"/>
      <c r="B47" s="11" t="s">
        <v>150</v>
      </c>
      <c r="C47" s="12">
        <v>41</v>
      </c>
      <c r="G47" s="1"/>
      <c r="H47" s="1"/>
    </row>
  </sheetData>
  <mergeCells count="12">
    <mergeCell ref="A46:Q46"/>
    <mergeCell ref="A1:N1"/>
    <mergeCell ref="A2:N2"/>
    <mergeCell ref="C3:E3"/>
    <mergeCell ref="F3:H3"/>
    <mergeCell ref="I3:K3"/>
    <mergeCell ref="L3:N3"/>
    <mergeCell ref="A25:A29"/>
    <mergeCell ref="A30:A45"/>
    <mergeCell ref="A5:A9"/>
    <mergeCell ref="A10:A17"/>
    <mergeCell ref="A18:A24"/>
  </mergeCells>
  <conditionalFormatting sqref="B47">
    <cfRule type="duplicateValues" dxfId="1" priority="18"/>
  </conditionalFormatting>
  <conditionalFormatting sqref="D46">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E6CD64B-4175-4B5F-BAA0-A7797F3AC55F}"/>
</file>

<file path=customXml/itemProps2.xml><?xml version="1.0" encoding="utf-8"?>
<ds:datastoreItem xmlns:ds="http://schemas.openxmlformats.org/officeDocument/2006/customXml" ds:itemID="{F8A023CA-AF76-45C6-96A9-A2C382CE7C1A}"/>
</file>

<file path=customXml/itemProps3.xml><?xml version="1.0" encoding="utf-8"?>
<ds:datastoreItem xmlns:ds="http://schemas.openxmlformats.org/officeDocument/2006/customXml" ds:itemID="{A71715B8-06B3-4727-B2FD-2DB9C8E43255}"/>
</file>

<file path=customXml/itemProps4.xml><?xml version="1.0" encoding="utf-8"?>
<ds:datastoreItem xmlns:ds="http://schemas.openxmlformats.org/officeDocument/2006/customXml" ds:itemID="{3147DC90-467F-41A1-B1D5-4ED4F7EE86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Cronograma Normativo</vt:lpstr>
      <vt:lpstr>Cronograma Necesidades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Tamayo Hurtado</dc:creator>
  <cp:lastModifiedBy>Edna Johana Tamayo Hurtado</cp:lastModifiedBy>
  <cp:lastPrinted>2022-06-14T15:17:44Z</cp:lastPrinted>
  <dcterms:created xsi:type="dcterms:W3CDTF">2020-01-23T14:43:06Z</dcterms:created>
  <dcterms:modified xsi:type="dcterms:W3CDTF">2023-01-30T20:45:19Z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a7a2a215-cfe5-48f2-a9e1-f0050d6e9564</vt:lpwstr>
  </property>
</Properties>
</file>